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Ikw 2018\"/>
    </mc:Choice>
  </mc:AlternateContent>
  <xr:revisionPtr revIDLastSave="0" documentId="13_ncr:1_{24B71968-9F68-4DA6-9017-523155FB9B21}" xr6:coauthVersionLast="40" xr6:coauthVersionMax="40" xr10:uidLastSave="{00000000-0000-0000-0000-000000000000}"/>
  <bookViews>
    <workbookView xWindow="480" yWindow="96" windowWidth="11352" windowHeight="870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B8" i="7" l="1"/>
  <c r="C8" i="7"/>
  <c r="D6" i="9"/>
  <c r="D7" i="9"/>
  <c r="D19" i="6" l="1"/>
  <c r="D20" i="6"/>
  <c r="D15" i="3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C21" i="6"/>
  <c r="B21" i="6"/>
  <c r="D6" i="6"/>
  <c r="D14" i="3"/>
  <c r="C21" i="4"/>
  <c r="B21" i="4"/>
  <c r="D3" i="4"/>
  <c r="D4" i="4"/>
  <c r="D2" i="4"/>
  <c r="C8" i="9"/>
  <c r="D2" i="9"/>
  <c r="D3" i="9"/>
  <c r="D4" i="9"/>
  <c r="D5" i="9"/>
  <c r="D7" i="7"/>
  <c r="B8" i="9"/>
  <c r="D17" i="3"/>
  <c r="D8" i="3"/>
  <c r="D6" i="3"/>
  <c r="D7" i="3"/>
  <c r="D9" i="3"/>
  <c r="D16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<sst xmlns="http://schemas.openxmlformats.org/spreadsheetml/2006/main" count="86" uniqueCount="37">
  <si>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</si>
  <si>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</si>
  <si>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</si>
  <si>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</si>
  <si>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</si>
  <si>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</si>
  <si>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</si>
  <si>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</si>
  <si>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</si>
  <si>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</si>
  <si>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</si>
  <si>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</si>
  <si>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</si>
  <si>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</si>
  <si>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</si>
  <si>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</si>
  <si>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</si>
  <si>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</si>
  <si>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</si>
  <si>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</si>
  <si>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</si>
  <si>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</si>
  <si>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</si>
  <si>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</si>
  <si>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</si>
  <si>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</si>
  <si>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</si>
  <si>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</si>
  <si>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</si>
  <si>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</si>
  <si>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</si>
  <si>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</si>
  <si>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</si>
  <si>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</si>
  <si>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</si>
  <si>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III kw. 2017 r. (tys. zł)</t>
  </si>
  <si>
    <t>III kw. 2018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</si>
</sst>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Alignment="1">
      <alignment vertical="center" wrapText="1"/>
    </xf>
    <xf numFmtId="0" fontId="6" fillId="0" borderId="0" xfId="0" applyFont="1"/>
    <xf numFmtId="3" fontId="6" fillId="0" borderId="0" xfId="0" applyNumberFormat="1" applyFont="1"/>
    <xf numFmtId="3" fontId="3" fillId="0" borderId="0" xfId="0" applyNumberFormat="1" applyFont="1"/>
    <xf numFmtId="10" fontId="3" fillId="2" borderId="0" xfId="0" applyNumberFormat="1" applyFont="1" applyFill="1"/>
    <xf numFmtId="10" fontId="3" fillId="0" borderId="0" xfId="0" applyNumberFormat="1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C13" sqref="C13"/>
    </sheetView>
  </sheetViews>
  <sheetFormatPr defaultRowHeight="13.2" x14ac:dyDescent="0.25"/>
  <cols>
    <col min="1" max="1" width="26.44140625" customWidth="1"/>
    <col min="2" max="2" width="19" customWidth="1"/>
    <col min="3" max="3" width="20.332031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24">
        <v>5555216</v>
      </c>
      <c r="C2" s="24">
        <v>5685561</v>
      </c>
      <c r="D2" s="19">
        <f t="shared" ref="D2:D8" si="0">(C2-B2)/B2</f>
        <v>2.3463534091203653E-2</v>
      </c>
      <c r="F2" s="1"/>
      <c r="G2" s="1"/>
      <c r="H2" s="1"/>
      <c r="I2" s="1"/>
    </row>
    <row r="3" spans="1:9" x14ac:dyDescent="0.25">
      <c r="A3" t="s">
        <v>29</v>
      </c>
      <c r="B3" s="24">
        <v>83353</v>
      </c>
      <c r="C3" s="24">
        <v>81775</v>
      </c>
      <c r="D3" s="19">
        <f t="shared" si="0"/>
        <v>-1.8931532158410615E-2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8427412</v>
      </c>
      <c r="C4" s="24">
        <v>6132507</v>
      </c>
      <c r="D4" s="19">
        <f t="shared" si="0"/>
        <v>-0.27231432378053905</v>
      </c>
      <c r="F4" s="1"/>
      <c r="G4" s="1"/>
      <c r="H4" s="1"/>
      <c r="I4" s="1"/>
    </row>
    <row r="5" spans="1:9" x14ac:dyDescent="0.25">
      <c r="A5" t="s">
        <v>31</v>
      </c>
      <c r="B5" s="24">
        <v>98748</v>
      </c>
      <c r="C5" s="24">
        <v>103032</v>
      </c>
      <c r="D5" s="19">
        <f t="shared" si="0"/>
        <v>4.3383157127232959E-2</v>
      </c>
      <c r="F5" s="1"/>
      <c r="G5" s="1"/>
      <c r="H5" s="1"/>
      <c r="I5" s="1"/>
    </row>
    <row r="6" spans="1:9" x14ac:dyDescent="0.25">
      <c r="A6" t="s">
        <v>32</v>
      </c>
      <c r="B6" s="24">
        <v>4111208</v>
      </c>
      <c r="C6" s="24">
        <v>4406139</v>
      </c>
      <c r="D6" s="19">
        <f t="shared" si="0"/>
        <v>7.1738282276158249E-2</v>
      </c>
      <c r="F6" s="1"/>
      <c r="G6" s="1"/>
      <c r="H6" s="1"/>
      <c r="I6" s="1"/>
    </row>
    <row r="7" spans="1:9" x14ac:dyDescent="0.25">
      <c r="A7" t="s">
        <v>34</v>
      </c>
      <c r="B7" s="24">
        <v>17549</v>
      </c>
      <c r="C7" s="24">
        <v>2</v>
      </c>
      <c r="D7" s="19">
        <f t="shared" si="0"/>
        <v>-0.99988603339221604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18293486</v>
      </c>
      <c r="C8" s="6">
        <f>SUM(C2:C7)</f>
        <v>16409016</v>
      </c>
      <c r="D8" s="7">
        <f t="shared" si="0"/>
        <v>-0.10301317091777915</v>
      </c>
      <c r="E8" s="6"/>
      <c r="F8" s="1"/>
      <c r="G8" s="6"/>
      <c r="H8" s="1"/>
      <c r="I8" s="6"/>
    </row>
    <row r="9" spans="1:9" x14ac:dyDescent="0.25">
      <c r="B9" s="1"/>
      <c r="C9" s="1"/>
      <c r="D9" s="7"/>
    </row>
    <row r="10" spans="1:9" x14ac:dyDescent="0.25">
      <c r="B10" s="1"/>
      <c r="C10" s="1"/>
      <c r="D10" s="7"/>
      <c r="E10" s="1"/>
      <c r="G10" s="1"/>
      <c r="I10" s="1"/>
    </row>
    <row r="11" spans="1:9" x14ac:dyDescent="0.25">
      <c r="B11" s="1"/>
      <c r="C11" s="1"/>
      <c r="D11" s="7"/>
      <c r="E11" s="1"/>
      <c r="G11" s="1"/>
      <c r="I11" s="1"/>
    </row>
    <row r="12" spans="1:9" x14ac:dyDescent="0.25">
      <c r="B12" s="10"/>
      <c r="C12" s="10"/>
      <c r="D12" s="7"/>
      <c r="F12" s="20"/>
      <c r="H12" s="1"/>
    </row>
    <row r="13" spans="1:9" x14ac:dyDescent="0.25">
      <c r="B13" s="1"/>
      <c r="C13" s="10"/>
      <c r="D13" s="7"/>
      <c r="F13" s="1"/>
      <c r="H13" s="1"/>
    </row>
    <row r="14" spans="1:9" x14ac:dyDescent="0.25">
      <c r="B14" s="10"/>
      <c r="C14" s="10"/>
      <c r="D14" s="7"/>
      <c r="F14" s="1"/>
      <c r="H14" s="1"/>
    </row>
    <row r="15" spans="1:9" x14ac:dyDescent="0.25">
      <c r="B15" s="1"/>
      <c r="C15" s="10"/>
      <c r="D15" s="7"/>
      <c r="F15" s="1"/>
      <c r="H15" s="1"/>
    </row>
    <row r="16" spans="1:9" x14ac:dyDescent="0.25">
      <c r="B16" s="1"/>
      <c r="C16" s="10"/>
      <c r="D16" s="7"/>
      <c r="F16" s="1"/>
      <c r="H16" s="1"/>
    </row>
    <row r="17" spans="2:8" x14ac:dyDescent="0.25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workbookViewId="0">
      <selection activeCell="C29" sqref="C29"/>
    </sheetView>
  </sheetViews>
  <sheetFormatPr defaultRowHeight="13.2" x14ac:dyDescent="0.25"/>
  <cols>
    <col min="1" max="1" width="41" customWidth="1"/>
    <col min="2" max="3" width="19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5">
      <c r="A2" s="8" t="s">
        <v>18</v>
      </c>
      <c r="B2" s="24">
        <v>1112050</v>
      </c>
      <c r="C2" s="24">
        <v>1146943</v>
      </c>
      <c r="D2" s="4">
        <f>(C2-B2)/B2</f>
        <v>3.1377186277595434E-2</v>
      </c>
      <c r="F2" s="1"/>
      <c r="G2" s="1"/>
      <c r="H2" s="18"/>
      <c r="I2" s="18"/>
    </row>
    <row r="3" spans="1:9" x14ac:dyDescent="0.25">
      <c r="A3" s="8" t="s">
        <v>19</v>
      </c>
      <c r="B3" s="24">
        <v>513815</v>
      </c>
      <c r="C3" s="24">
        <v>673651</v>
      </c>
      <c r="D3" s="4">
        <f t="shared" ref="D3:D21" si="0">(C3-B3)/B3</f>
        <v>0.31107694403627767</v>
      </c>
      <c r="F3" s="1"/>
      <c r="G3" s="1"/>
      <c r="H3" s="18"/>
      <c r="I3" s="18"/>
    </row>
    <row r="4" spans="1:9" x14ac:dyDescent="0.25">
      <c r="A4" s="8" t="s">
        <v>3</v>
      </c>
      <c r="B4" s="24">
        <v>5617108</v>
      </c>
      <c r="C4" s="24">
        <v>6116924</v>
      </c>
      <c r="D4" s="4">
        <f t="shared" si="0"/>
        <v>8.8981020126371074E-2</v>
      </c>
      <c r="F4" s="1"/>
      <c r="G4" s="1"/>
      <c r="H4" s="18"/>
      <c r="I4" s="18"/>
    </row>
    <row r="5" spans="1:9" x14ac:dyDescent="0.25">
      <c r="A5" s="8" t="s">
        <v>4</v>
      </c>
      <c r="B5" s="24">
        <v>29206</v>
      </c>
      <c r="C5" s="24">
        <v>46879</v>
      </c>
      <c r="D5" s="4">
        <f t="shared" si="0"/>
        <v>0.60511538724919534</v>
      </c>
      <c r="F5" s="1"/>
      <c r="G5" s="1"/>
      <c r="H5" s="18"/>
      <c r="I5" s="18"/>
    </row>
    <row r="6" spans="1:9" x14ac:dyDescent="0.25">
      <c r="A6" s="8" t="s">
        <v>5</v>
      </c>
      <c r="B6" s="24">
        <v>12850</v>
      </c>
      <c r="C6" s="24">
        <v>15339</v>
      </c>
      <c r="D6" s="4">
        <f t="shared" si="0"/>
        <v>0.1936964980544747</v>
      </c>
      <c r="F6" s="1"/>
      <c r="G6" s="1"/>
      <c r="H6" s="18"/>
      <c r="I6" s="18"/>
    </row>
    <row r="7" spans="1:9" x14ac:dyDescent="0.25">
      <c r="A7" s="8" t="s">
        <v>6</v>
      </c>
      <c r="B7" s="25">
        <v>51525</v>
      </c>
      <c r="C7" s="25">
        <v>48114</v>
      </c>
      <c r="D7" s="4">
        <f t="shared" si="0"/>
        <v>-6.6200873362445414E-2</v>
      </c>
      <c r="F7" s="1"/>
      <c r="G7" s="1"/>
      <c r="H7" s="18"/>
      <c r="I7" s="18"/>
    </row>
    <row r="8" spans="1:9" x14ac:dyDescent="0.25">
      <c r="A8" s="8" t="s">
        <v>7</v>
      </c>
      <c r="B8" s="24">
        <v>102608</v>
      </c>
      <c r="C8" s="24">
        <v>122901</v>
      </c>
      <c r="D8" s="4">
        <f t="shared" si="0"/>
        <v>0.19777210353968502</v>
      </c>
      <c r="F8" s="1"/>
      <c r="G8" s="1"/>
      <c r="H8" s="18"/>
      <c r="I8" s="18"/>
    </row>
    <row r="9" spans="1:9" x14ac:dyDescent="0.25">
      <c r="A9" s="8" t="s">
        <v>8</v>
      </c>
      <c r="B9" s="24">
        <v>2323947</v>
      </c>
      <c r="C9" s="24">
        <v>2381576</v>
      </c>
      <c r="D9" s="4">
        <f t="shared" si="0"/>
        <v>2.4797897714534799E-2</v>
      </c>
      <c r="E9" s="1"/>
      <c r="F9" s="1"/>
      <c r="G9" s="1"/>
      <c r="H9" s="18"/>
      <c r="I9" s="18"/>
    </row>
    <row r="10" spans="1:9" x14ac:dyDescent="0.25">
      <c r="A10" s="8" t="s">
        <v>9</v>
      </c>
      <c r="B10" s="24">
        <v>2042899</v>
      </c>
      <c r="C10" s="24">
        <v>2383595</v>
      </c>
      <c r="D10" s="4">
        <f t="shared" si="0"/>
        <v>0.16677084868121234</v>
      </c>
      <c r="F10" s="1"/>
      <c r="G10" s="1"/>
      <c r="H10" s="18"/>
      <c r="I10" s="18"/>
    </row>
    <row r="11" spans="1:9" ht="26.4" x14ac:dyDescent="0.25">
      <c r="A11" s="23" t="s">
        <v>20</v>
      </c>
      <c r="B11" s="24">
        <v>11046270</v>
      </c>
      <c r="C11" s="24">
        <v>11395563</v>
      </c>
      <c r="D11" s="4">
        <f t="shared" si="0"/>
        <v>3.1620900086635581E-2</v>
      </c>
      <c r="F11" s="1"/>
      <c r="G11" s="1"/>
      <c r="H11" s="18"/>
      <c r="I11" s="18"/>
    </row>
    <row r="12" spans="1:9" ht="26.4" x14ac:dyDescent="0.25">
      <c r="A12" s="8" t="s">
        <v>21</v>
      </c>
      <c r="B12" s="24">
        <v>9609</v>
      </c>
      <c r="C12" s="24">
        <v>10320</v>
      </c>
      <c r="D12" s="4">
        <f t="shared" si="0"/>
        <v>7.3993131439275675E-2</v>
      </c>
      <c r="F12" s="1"/>
      <c r="G12" s="20"/>
      <c r="H12" s="18"/>
      <c r="I12" s="18"/>
    </row>
    <row r="13" spans="1:9" ht="26.4" x14ac:dyDescent="0.25">
      <c r="A13" s="8" t="s">
        <v>22</v>
      </c>
      <c r="B13" s="24">
        <v>18936</v>
      </c>
      <c r="C13" s="24">
        <v>16598</v>
      </c>
      <c r="D13" s="4">
        <f t="shared" si="0"/>
        <v>-0.12346852555978031</v>
      </c>
      <c r="F13" s="1"/>
      <c r="G13" s="1"/>
      <c r="H13" s="18"/>
      <c r="I13" s="18"/>
    </row>
    <row r="14" spans="1:9" x14ac:dyDescent="0.25">
      <c r="A14" s="8" t="s">
        <v>23</v>
      </c>
      <c r="B14" s="24">
        <v>1406652</v>
      </c>
      <c r="C14" s="24">
        <v>1585029</v>
      </c>
      <c r="D14" s="4">
        <f t="shared" si="0"/>
        <v>0.12680961602443247</v>
      </c>
      <c r="F14" s="1"/>
      <c r="G14" s="1"/>
      <c r="H14" s="18"/>
      <c r="I14" s="18"/>
    </row>
    <row r="15" spans="1:9" x14ac:dyDescent="0.25">
      <c r="A15" s="8" t="s">
        <v>24</v>
      </c>
      <c r="B15" s="24">
        <v>292047</v>
      </c>
      <c r="C15" s="24">
        <v>311826</v>
      </c>
      <c r="D15" s="4">
        <f t="shared" si="0"/>
        <v>6.7725400363640095E-2</v>
      </c>
      <c r="F15" s="1"/>
      <c r="G15" s="1"/>
      <c r="H15" s="18"/>
      <c r="I15" s="18"/>
    </row>
    <row r="16" spans="1:9" x14ac:dyDescent="0.25">
      <c r="A16" s="8" t="s">
        <v>25</v>
      </c>
      <c r="B16" s="24">
        <v>325975</v>
      </c>
      <c r="C16" s="24">
        <v>360241</v>
      </c>
      <c r="D16" s="4">
        <f t="shared" si="0"/>
        <v>0.10511849068180075</v>
      </c>
      <c r="F16" s="1"/>
      <c r="G16" s="1"/>
      <c r="H16" s="18"/>
      <c r="I16" s="18"/>
    </row>
    <row r="17" spans="1:6" s="5" customFormat="1" x14ac:dyDescent="0.25">
      <c r="A17" s="16" t="s">
        <v>26</v>
      </c>
      <c r="B17" s="24">
        <v>582786</v>
      </c>
      <c r="C17" s="24">
        <v>496096</v>
      </c>
      <c r="D17" s="4">
        <f t="shared" si="0"/>
        <v>-0.14875099950925383</v>
      </c>
      <c r="F17" s="6"/>
    </row>
    <row r="18" spans="1:6" x14ac:dyDescent="0.25">
      <c r="A18" t="s">
        <v>10</v>
      </c>
      <c r="B18" s="24">
        <v>83902</v>
      </c>
      <c r="C18" s="24">
        <v>80853</v>
      </c>
      <c r="D18" s="4">
        <f t="shared" si="0"/>
        <v>-3.6340015732640459E-2</v>
      </c>
      <c r="F18" s="1"/>
    </row>
    <row r="19" spans="1:6" x14ac:dyDescent="0.25">
      <c r="A19" t="s">
        <v>27</v>
      </c>
      <c r="B19" s="24">
        <v>726594</v>
      </c>
      <c r="C19" s="24">
        <v>855935</v>
      </c>
      <c r="D19" s="4">
        <f t="shared" si="0"/>
        <v>0.1780100028351459</v>
      </c>
      <c r="F19" s="1"/>
    </row>
    <row r="20" spans="1:6" x14ac:dyDescent="0.25">
      <c r="A20" s="16" t="s">
        <v>34</v>
      </c>
      <c r="B20" s="24">
        <v>1555342</v>
      </c>
      <c r="C20" s="24">
        <v>1844226</v>
      </c>
      <c r="D20" s="4">
        <f t="shared" si="0"/>
        <v>0.18573664184468752</v>
      </c>
      <c r="F20" s="1"/>
    </row>
    <row r="21" spans="1:6" s="5" customFormat="1" x14ac:dyDescent="0.25">
      <c r="A21" s="5" t="s">
        <v>2</v>
      </c>
      <c r="B21" s="6">
        <f>SUM(B2:B20)</f>
        <v>27854121</v>
      </c>
      <c r="C21" s="6">
        <f>SUM(C2:C20)</f>
        <v>29892609</v>
      </c>
      <c r="D21" s="7">
        <f t="shared" si="0"/>
        <v>7.3184431129598382E-2</v>
      </c>
      <c r="F21" s="6"/>
    </row>
    <row r="22" spans="1:6" x14ac:dyDescent="0.25">
      <c r="B22" s="6"/>
      <c r="C22" s="1"/>
      <c r="D22" s="7"/>
    </row>
    <row r="23" spans="1:6" x14ac:dyDescent="0.25">
      <c r="B23" s="1"/>
      <c r="C23" s="1"/>
      <c r="D23" s="7"/>
    </row>
    <row r="24" spans="1:6" x14ac:dyDescent="0.25">
      <c r="B24" s="1"/>
      <c r="C24" s="1"/>
      <c r="D24" s="7"/>
    </row>
    <row r="25" spans="1:6" x14ac:dyDescent="0.25">
      <c r="B25" s="1"/>
      <c r="C25" s="1"/>
      <c r="D25" s="7"/>
    </row>
    <row r="26" spans="1:6" x14ac:dyDescent="0.25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C13" sqref="C13"/>
    </sheetView>
  </sheetViews>
  <sheetFormatPr defaultRowHeight="13.2" x14ac:dyDescent="0.25"/>
  <cols>
    <col min="1" max="1" width="26.88671875" customWidth="1"/>
    <col min="2" max="2" width="18.554687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1">
        <v>4381754</v>
      </c>
      <c r="C2" s="1">
        <v>4310689</v>
      </c>
      <c r="D2" s="4">
        <f>(C2-B2)/B2</f>
        <v>-1.6218391082657768E-2</v>
      </c>
      <c r="F2" s="1"/>
      <c r="G2" s="1"/>
      <c r="H2" s="1"/>
      <c r="I2" s="1"/>
    </row>
    <row r="3" spans="1:9" x14ac:dyDescent="0.25">
      <c r="A3" t="s">
        <v>29</v>
      </c>
      <c r="B3" s="24">
        <v>83315</v>
      </c>
      <c r="C3" s="24">
        <v>83232</v>
      </c>
      <c r="D3" s="4">
        <f>(C3-B3)/B3</f>
        <v>-9.9621916821700783E-4</v>
      </c>
      <c r="F3" s="1"/>
      <c r="G3" s="1"/>
      <c r="H3" s="1"/>
      <c r="I3" s="1"/>
    </row>
    <row r="4" spans="1:9" ht="26.4" x14ac:dyDescent="0.25">
      <c r="A4" s="8" t="s">
        <v>30</v>
      </c>
      <c r="B4" s="24">
        <v>8800782</v>
      </c>
      <c r="C4" s="24">
        <v>9571287</v>
      </c>
      <c r="D4" s="4">
        <f>(C4-B4)/B4</f>
        <v>8.7549606387250581E-2</v>
      </c>
      <c r="F4" s="1"/>
      <c r="G4" s="1"/>
      <c r="H4" s="1"/>
      <c r="I4" s="1"/>
    </row>
    <row r="5" spans="1:9" x14ac:dyDescent="0.25">
      <c r="A5" t="s">
        <v>31</v>
      </c>
      <c r="B5" s="24">
        <v>59116</v>
      </c>
      <c r="C5" s="24">
        <v>67984</v>
      </c>
      <c r="D5" s="4">
        <f>(C5-B5)/B5</f>
        <v>0.15001014953650449</v>
      </c>
      <c r="F5" s="1"/>
      <c r="G5" s="1"/>
      <c r="H5" s="1"/>
      <c r="I5" s="1"/>
    </row>
    <row r="6" spans="1:9" x14ac:dyDescent="0.25">
      <c r="A6" t="s">
        <v>32</v>
      </c>
      <c r="B6" s="24">
        <v>1778028</v>
      </c>
      <c r="C6" s="24">
        <v>1849158</v>
      </c>
      <c r="D6" s="4">
        <f>('Składka wg grup Działu I'!C6-'Składka wg grup Działu I'!B6)/'Składka wg grup Działu I'!B6</f>
        <v>7.1738282276158249E-2</v>
      </c>
      <c r="F6" s="1"/>
      <c r="G6" s="1"/>
      <c r="H6" s="1"/>
      <c r="I6" s="1"/>
    </row>
    <row r="7" spans="1:9" x14ac:dyDescent="0.25">
      <c r="A7" t="s">
        <v>34</v>
      </c>
      <c r="B7" s="1">
        <v>7084</v>
      </c>
      <c r="C7" s="1">
        <v>1882</v>
      </c>
      <c r="D7" s="4">
        <f>('Składka wg grup Działu I'!C7-'Składka wg grup Działu I'!B7)/'Składka wg grup Działu I'!B7</f>
        <v>-0.99988603339221604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15110079</v>
      </c>
      <c r="C8" s="6">
        <f>SUM(C2:C7)</f>
        <v>15884232</v>
      </c>
      <c r="D8" s="7">
        <f>(C8-B8)/B8</f>
        <v>5.1234212607359629E-2</v>
      </c>
      <c r="E8"/>
      <c r="F8" s="1"/>
      <c r="G8" s="6"/>
      <c r="H8" s="6"/>
      <c r="I8" s="6"/>
    </row>
    <row r="9" spans="1:9" x14ac:dyDescent="0.25">
      <c r="B9" s="1"/>
      <c r="C9" s="1"/>
      <c r="D9" s="7"/>
      <c r="E9" s="1"/>
    </row>
    <row r="10" spans="1:9" x14ac:dyDescent="0.25">
      <c r="B10" s="1"/>
      <c r="C10" s="1"/>
      <c r="D10" s="7"/>
      <c r="E10" s="1"/>
    </row>
    <row r="11" spans="1:9" x14ac:dyDescent="0.25">
      <c r="B11" s="1"/>
      <c r="C11" s="1"/>
      <c r="D11" s="7"/>
      <c r="F11" s="1"/>
      <c r="H11" s="1"/>
    </row>
    <row r="12" spans="1:9" x14ac:dyDescent="0.25">
      <c r="B12" s="1"/>
      <c r="C12" s="1"/>
      <c r="D12" s="7"/>
      <c r="F12" s="1"/>
      <c r="H12" s="1"/>
    </row>
    <row r="13" spans="1:9" x14ac:dyDescent="0.25">
      <c r="B13" s="1"/>
      <c r="C13" s="1"/>
      <c r="D13" s="7"/>
      <c r="F13" s="1"/>
      <c r="H13" s="1"/>
    </row>
    <row r="14" spans="1:9" x14ac:dyDescent="0.25">
      <c r="B14" s="1"/>
      <c r="C14" s="1"/>
      <c r="F14" s="1"/>
      <c r="H14" s="1"/>
    </row>
    <row r="15" spans="1:9" x14ac:dyDescent="0.25">
      <c r="D15" s="12"/>
      <c r="F15" s="1"/>
      <c r="H15" s="1"/>
    </row>
    <row r="16" spans="1:9" x14ac:dyDescent="0.25"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5"/>
  <sheetViews>
    <sheetView workbookViewId="0">
      <selection activeCell="C25" sqref="C25"/>
    </sheetView>
  </sheetViews>
  <sheetFormatPr defaultRowHeight="13.2" x14ac:dyDescent="0.25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 x14ac:dyDescent="0.25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s="8" t="s">
        <v>18</v>
      </c>
      <c r="B2" s="24">
        <v>236353</v>
      </c>
      <c r="C2" s="24">
        <v>239168</v>
      </c>
      <c r="D2" s="4">
        <f t="shared" ref="D2:D18" si="0">(C2-B2)/B2</f>
        <v>1.191015134142575E-2</v>
      </c>
      <c r="G2" s="1"/>
      <c r="I2" s="1"/>
    </row>
    <row r="3" spans="1:9" x14ac:dyDescent="0.25">
      <c r="A3" s="8" t="s">
        <v>19</v>
      </c>
      <c r="B3" s="24">
        <v>164965</v>
      </c>
      <c r="C3" s="24">
        <v>199386</v>
      </c>
      <c r="D3" s="4">
        <f t="shared" si="0"/>
        <v>0.20865638165671507</v>
      </c>
      <c r="G3" s="1"/>
      <c r="I3" s="1"/>
    </row>
    <row r="4" spans="1:9" x14ac:dyDescent="0.25">
      <c r="A4" s="8" t="s">
        <v>3</v>
      </c>
      <c r="B4" s="24">
        <v>3340733</v>
      </c>
      <c r="C4" s="24">
        <v>3655386</v>
      </c>
      <c r="D4" s="4">
        <f t="shared" si="0"/>
        <v>9.4186814690069509E-2</v>
      </c>
      <c r="E4" s="1"/>
      <c r="G4" s="20"/>
      <c r="I4" s="1"/>
    </row>
    <row r="5" spans="1:9" x14ac:dyDescent="0.25">
      <c r="A5" s="8" t="s">
        <v>4</v>
      </c>
      <c r="B5" s="24">
        <v>21845</v>
      </c>
      <c r="C5" s="24">
        <v>17009</v>
      </c>
      <c r="D5" s="4">
        <f t="shared" si="0"/>
        <v>-0.22137788967727168</v>
      </c>
      <c r="G5" s="1"/>
      <c r="I5" s="1"/>
    </row>
    <row r="6" spans="1:9" x14ac:dyDescent="0.25">
      <c r="A6" s="8" t="s">
        <v>5</v>
      </c>
      <c r="B6" s="24">
        <v>5776</v>
      </c>
      <c r="C6" s="24">
        <v>15460</v>
      </c>
      <c r="D6" s="4">
        <f t="shared" si="0"/>
        <v>1.6765927977839334</v>
      </c>
      <c r="G6" s="1"/>
      <c r="I6" s="1"/>
    </row>
    <row r="7" spans="1:9" x14ac:dyDescent="0.25">
      <c r="A7" s="8" t="s">
        <v>6</v>
      </c>
      <c r="B7" s="24">
        <v>32368</v>
      </c>
      <c r="C7" s="24">
        <v>23963</v>
      </c>
      <c r="D7" s="4">
        <f t="shared" si="0"/>
        <v>-0.2596700444883836</v>
      </c>
      <c r="G7" s="1"/>
      <c r="I7" s="1"/>
    </row>
    <row r="8" spans="1:9" x14ac:dyDescent="0.25">
      <c r="A8" s="8" t="s">
        <v>7</v>
      </c>
      <c r="B8" s="24">
        <v>36737</v>
      </c>
      <c r="C8" s="24">
        <v>42841</v>
      </c>
      <c r="D8" s="4">
        <f t="shared" si="0"/>
        <v>0.1661540136646977</v>
      </c>
      <c r="G8" s="1"/>
      <c r="I8" s="1"/>
    </row>
    <row r="9" spans="1:9" x14ac:dyDescent="0.25">
      <c r="A9" s="8" t="s">
        <v>8</v>
      </c>
      <c r="B9" s="24">
        <v>1223482</v>
      </c>
      <c r="C9" s="24">
        <v>1038945</v>
      </c>
      <c r="D9" s="4">
        <f t="shared" si="0"/>
        <v>-0.15082935425286192</v>
      </c>
      <c r="G9" s="1"/>
      <c r="I9" s="1"/>
    </row>
    <row r="10" spans="1:9" x14ac:dyDescent="0.25">
      <c r="A10" s="8" t="s">
        <v>9</v>
      </c>
      <c r="B10" s="24">
        <v>824400</v>
      </c>
      <c r="C10" s="24">
        <v>954405</v>
      </c>
      <c r="D10" s="4">
        <f t="shared" si="0"/>
        <v>0.15769650655021833</v>
      </c>
      <c r="E10" s="1"/>
      <c r="G10" s="1"/>
      <c r="I10" s="1"/>
    </row>
    <row r="11" spans="1:9" ht="26.4" x14ac:dyDescent="0.25">
      <c r="A11" s="23" t="s">
        <v>20</v>
      </c>
      <c r="B11" s="24">
        <v>6333863</v>
      </c>
      <c r="C11" s="24">
        <v>6597618</v>
      </c>
      <c r="D11" s="4">
        <f t="shared" si="0"/>
        <v>4.1642043725922076E-2</v>
      </c>
      <c r="E11" s="1"/>
      <c r="G11" s="1"/>
      <c r="I11" s="1"/>
    </row>
    <row r="12" spans="1:9" ht="26.4" x14ac:dyDescent="0.25">
      <c r="A12" s="8" t="s">
        <v>21</v>
      </c>
      <c r="B12" s="24">
        <v>4858</v>
      </c>
      <c r="C12" s="24">
        <v>2968</v>
      </c>
      <c r="D12" s="4">
        <f t="shared" si="0"/>
        <v>-0.38904899135446686</v>
      </c>
      <c r="F12" s="1"/>
      <c r="G12" s="1"/>
      <c r="I12" s="1"/>
    </row>
    <row r="13" spans="1:9" ht="26.4" x14ac:dyDescent="0.25">
      <c r="A13" s="8" t="s">
        <v>22</v>
      </c>
      <c r="B13" s="24">
        <v>2677</v>
      </c>
      <c r="C13" s="24">
        <v>10451</v>
      </c>
      <c r="D13" s="4">
        <f t="shared" si="0"/>
        <v>2.903997011580127</v>
      </c>
      <c r="G13" s="1"/>
      <c r="I13" s="1"/>
    </row>
    <row r="14" spans="1:9" x14ac:dyDescent="0.25">
      <c r="A14" s="8" t="s">
        <v>23</v>
      </c>
      <c r="B14" s="24">
        <v>682124</v>
      </c>
      <c r="C14" s="24">
        <v>668456</v>
      </c>
      <c r="D14" s="4">
        <f t="shared" si="0"/>
        <v>-2.0037412552556425E-2</v>
      </c>
      <c r="G14" s="1"/>
      <c r="I14" s="1"/>
    </row>
    <row r="15" spans="1:9" x14ac:dyDescent="0.25">
      <c r="A15" s="8" t="s">
        <v>24</v>
      </c>
      <c r="B15" s="24">
        <v>166093</v>
      </c>
      <c r="C15" s="24">
        <v>171406</v>
      </c>
      <c r="D15" s="4">
        <f t="shared" si="0"/>
        <v>3.198810305070051E-2</v>
      </c>
      <c r="G15" s="1"/>
      <c r="I15" s="1"/>
    </row>
    <row r="16" spans="1:9" x14ac:dyDescent="0.25">
      <c r="A16" s="8" t="s">
        <v>25</v>
      </c>
      <c r="B16" s="24">
        <v>82460</v>
      </c>
      <c r="C16" s="24">
        <v>140019</v>
      </c>
      <c r="D16" s="4">
        <f t="shared" si="0"/>
        <v>0.69802328401649283</v>
      </c>
      <c r="G16" s="1"/>
      <c r="I16" s="1"/>
    </row>
    <row r="17" spans="1:9" s="5" customFormat="1" x14ac:dyDescent="0.25">
      <c r="A17" s="16" t="s">
        <v>26</v>
      </c>
      <c r="B17" s="24">
        <v>234359</v>
      </c>
      <c r="C17" s="24">
        <v>81705</v>
      </c>
      <c r="D17" s="4">
        <f t="shared" si="0"/>
        <v>-0.65136820006912477</v>
      </c>
      <c r="G17" s="1"/>
      <c r="I17" s="6"/>
    </row>
    <row r="18" spans="1:9" x14ac:dyDescent="0.25">
      <c r="A18" t="s">
        <v>10</v>
      </c>
      <c r="B18" s="24">
        <v>13140</v>
      </c>
      <c r="C18" s="24">
        <v>9685</v>
      </c>
      <c r="D18" s="4">
        <f t="shared" si="0"/>
        <v>-0.26293759512937598</v>
      </c>
      <c r="G18" s="1"/>
    </row>
    <row r="19" spans="1:9" x14ac:dyDescent="0.25">
      <c r="A19" t="s">
        <v>27</v>
      </c>
      <c r="B19" s="24">
        <v>345846</v>
      </c>
      <c r="C19" s="24">
        <v>379341</v>
      </c>
      <c r="D19" s="4">
        <f>(C19-B19)/B19</f>
        <v>9.6849464790687179E-2</v>
      </c>
    </row>
    <row r="20" spans="1:9" x14ac:dyDescent="0.25">
      <c r="A20" s="16" t="s">
        <v>34</v>
      </c>
      <c r="B20" s="24">
        <v>731822</v>
      </c>
      <c r="C20" s="24">
        <v>809861</v>
      </c>
      <c r="D20" s="4">
        <f>(C20-B20)/C20</f>
        <v>9.6360980464548857E-2</v>
      </c>
    </row>
    <row r="21" spans="1:9" x14ac:dyDescent="0.25">
      <c r="A21" s="5" t="s">
        <v>2</v>
      </c>
      <c r="B21" s="6">
        <f>SUM(B2:B20)</f>
        <v>14483901</v>
      </c>
      <c r="C21" s="6">
        <f>SUM(C2:C20)</f>
        <v>15058073</v>
      </c>
      <c r="D21" s="7">
        <f>(C21-B21)/B21</f>
        <v>3.9642082612964563E-2</v>
      </c>
      <c r="E21" s="1"/>
    </row>
    <row r="22" spans="1:9" x14ac:dyDescent="0.25">
      <c r="C22" s="1"/>
      <c r="D22" s="7"/>
    </row>
    <row r="23" spans="1:9" x14ac:dyDescent="0.25">
      <c r="B23" s="1"/>
      <c r="C23" s="1"/>
      <c r="D23" s="7"/>
    </row>
    <row r="24" spans="1:9" x14ac:dyDescent="0.25">
      <c r="B24" s="1"/>
      <c r="C24" s="20"/>
      <c r="D24" s="7"/>
    </row>
    <row r="25" spans="1:9" x14ac:dyDescent="0.25">
      <c r="B25" s="1"/>
      <c r="C25" s="1"/>
      <c r="D25" s="7"/>
    </row>
    <row r="26" spans="1:9" x14ac:dyDescent="0.25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1"/>
      <c r="D30" s="1"/>
    </row>
    <row r="31" spans="1:9" x14ac:dyDescent="0.25">
      <c r="A31"/>
      <c r="B31" s="1"/>
      <c r="D31" s="1"/>
    </row>
    <row r="32" spans="1:9" x14ac:dyDescent="0.25">
      <c r="A32"/>
      <c r="B32" s="1"/>
      <c r="D32" s="1"/>
    </row>
    <row r="33" spans="1:4" x14ac:dyDescent="0.25">
      <c r="A33"/>
      <c r="B33" s="1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5"/>
  <sheetViews>
    <sheetView tabSelected="1" workbookViewId="0">
      <selection activeCell="B26" sqref="B26"/>
    </sheetView>
  </sheetViews>
  <sheetFormatPr defaultRowHeight="13.2" x14ac:dyDescent="0.25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 x14ac:dyDescent="0.25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5">
      <c r="B2" s="11"/>
      <c r="C2" s="11"/>
      <c r="D2" s="3"/>
    </row>
    <row r="3" spans="1:8" s="2" customFormat="1" x14ac:dyDescent="0.25">
      <c r="A3" s="2" t="s">
        <v>13</v>
      </c>
      <c r="B3" s="11"/>
      <c r="C3" s="11"/>
      <c r="D3" s="3"/>
    </row>
    <row r="4" spans="1:8" s="2" customFormat="1" x14ac:dyDescent="0.25">
      <c r="B4" s="11"/>
      <c r="C4" s="11"/>
      <c r="D4" s="3"/>
    </row>
    <row r="5" spans="1:8" x14ac:dyDescent="0.25">
      <c r="A5" s="13" t="s">
        <v>14</v>
      </c>
      <c r="B5" s="24">
        <v>3940781</v>
      </c>
      <c r="C5" s="24">
        <v>3804480</v>
      </c>
      <c r="D5" s="30">
        <f>(C5-B5)/B5</f>
        <v>-3.4587306424792449E-2</v>
      </c>
      <c r="F5" s="27"/>
    </row>
    <row r="6" spans="1:8" x14ac:dyDescent="0.25">
      <c r="A6" s="13" t="s">
        <v>15</v>
      </c>
      <c r="B6" s="24">
        <v>2418015</v>
      </c>
      <c r="C6" s="24">
        <v>2406572</v>
      </c>
      <c r="D6" s="4">
        <f>(C6-B6)/B6</f>
        <v>-4.7323941332043018E-3</v>
      </c>
      <c r="F6" s="27"/>
    </row>
    <row r="7" spans="1:8" x14ac:dyDescent="0.25">
      <c r="A7" s="13" t="s">
        <v>16</v>
      </c>
      <c r="B7" s="24">
        <v>2325444</v>
      </c>
      <c r="C7" s="24">
        <v>2422206</v>
      </c>
      <c r="D7" s="4">
        <f>(C7-B7)/B7</f>
        <v>4.1610118325790688E-2</v>
      </c>
      <c r="F7" s="27"/>
    </row>
    <row r="8" spans="1:8" x14ac:dyDescent="0.25">
      <c r="A8" s="13" t="s">
        <v>33</v>
      </c>
      <c r="B8" s="24">
        <v>466008</v>
      </c>
      <c r="C8" s="24">
        <v>458973</v>
      </c>
      <c r="D8" s="4">
        <f>(C8-B8)/B8</f>
        <v>-1.5096307359530308E-2</v>
      </c>
      <c r="F8" s="27"/>
    </row>
    <row r="9" spans="1:8" x14ac:dyDescent="0.25">
      <c r="A9" s="13" t="s">
        <v>17</v>
      </c>
      <c r="B9" s="24">
        <v>1859179</v>
      </c>
      <c r="C9" s="24">
        <v>1963934</v>
      </c>
      <c r="D9" s="4">
        <f>(C9-B9)/B9</f>
        <v>5.6344762930304181E-2</v>
      </c>
      <c r="F9" s="27"/>
    </row>
    <row r="10" spans="1:8" x14ac:dyDescent="0.25">
      <c r="E10" s="1"/>
      <c r="F10" s="28"/>
    </row>
    <row r="11" spans="1:8" x14ac:dyDescent="0.25">
      <c r="F11" s="27"/>
    </row>
    <row r="12" spans="1:8" x14ac:dyDescent="0.25">
      <c r="A12" s="2" t="s">
        <v>12</v>
      </c>
      <c r="E12" s="1"/>
      <c r="F12" s="27"/>
    </row>
    <row r="13" spans="1:8" x14ac:dyDescent="0.25">
      <c r="E13" s="1"/>
      <c r="F13" s="27"/>
      <c r="G13" s="5"/>
    </row>
    <row r="14" spans="1:8" x14ac:dyDescent="0.25">
      <c r="A14" s="13" t="s">
        <v>14</v>
      </c>
      <c r="B14" s="24">
        <v>6087462</v>
      </c>
      <c r="C14" s="24">
        <v>6609275</v>
      </c>
      <c r="D14" s="31">
        <f>(C14-B14)/B14</f>
        <v>8.5719303052733634E-2</v>
      </c>
      <c r="F14" s="27"/>
      <c r="G14" s="13"/>
      <c r="H14" s="22"/>
    </row>
    <row r="15" spans="1:8" x14ac:dyDescent="0.25">
      <c r="A15" s="13" t="s">
        <v>15</v>
      </c>
      <c r="B15" s="24">
        <v>1507089</v>
      </c>
      <c r="C15" s="24">
        <v>2367211</v>
      </c>
      <c r="D15" s="4">
        <f>(C15-B15)/B15</f>
        <v>0.57071745596975365</v>
      </c>
      <c r="G15" s="13"/>
      <c r="H15" s="21"/>
    </row>
    <row r="16" spans="1:8" x14ac:dyDescent="0.25">
      <c r="A16" s="13" t="s">
        <v>16</v>
      </c>
      <c r="B16" s="24">
        <v>3419075</v>
      </c>
      <c r="C16" s="24">
        <v>4305877</v>
      </c>
      <c r="D16" s="4">
        <f>(C16-B16)/B16</f>
        <v>0.25936898137654191</v>
      </c>
      <c r="G16" s="13"/>
      <c r="H16" s="21"/>
    </row>
    <row r="17" spans="1:8" x14ac:dyDescent="0.25">
      <c r="A17" s="13" t="s">
        <v>33</v>
      </c>
      <c r="B17" s="24">
        <v>409910</v>
      </c>
      <c r="C17" s="24">
        <v>550282</v>
      </c>
      <c r="D17" s="4">
        <f>(C17-B17)/B17</f>
        <v>0.34244590275914227</v>
      </c>
      <c r="E17" s="1"/>
      <c r="G17" s="13"/>
      <c r="H17" s="4"/>
    </row>
    <row r="18" spans="1:8" x14ac:dyDescent="0.25">
      <c r="A18" s="13" t="s">
        <v>17</v>
      </c>
      <c r="B18" s="24">
        <v>3009165</v>
      </c>
      <c r="C18" s="24">
        <v>3748602</v>
      </c>
      <c r="D18" s="4">
        <f>(C18-B18)/B18</f>
        <v>0.24572830004336751</v>
      </c>
      <c r="E18" s="1"/>
      <c r="H18" s="21"/>
    </row>
    <row r="19" spans="1:8" x14ac:dyDescent="0.25">
      <c r="A19" s="14"/>
      <c r="B19" s="15"/>
      <c r="C19" s="15"/>
      <c r="E19" s="1"/>
      <c r="F19" s="1"/>
      <c r="G19" s="13"/>
      <c r="H19" s="21"/>
    </row>
    <row r="20" spans="1:8" x14ac:dyDescent="0.25">
      <c r="E20" s="1"/>
      <c r="F20" s="1"/>
      <c r="G20" s="13"/>
      <c r="H20" s="21"/>
    </row>
    <row r="21" spans="1:8" x14ac:dyDescent="0.25">
      <c r="G21" s="13"/>
      <c r="H21" s="21"/>
    </row>
    <row r="22" spans="1:8" x14ac:dyDescent="0.25">
      <c r="A22" s="13"/>
      <c r="B22" s="6"/>
      <c r="C22" s="6"/>
      <c r="E22" s="1"/>
      <c r="F22" s="1"/>
      <c r="G22" s="13"/>
      <c r="H22" s="4"/>
    </row>
    <row r="23" spans="1:8" x14ac:dyDescent="0.25">
      <c r="B23" s="29"/>
      <c r="C23" s="29"/>
      <c r="E23" s="1"/>
      <c r="F23" s="1"/>
      <c r="H23" s="6"/>
    </row>
    <row r="24" spans="1:8" x14ac:dyDescent="0.25">
      <c r="B24" s="29"/>
      <c r="C24" s="29"/>
      <c r="E24" s="1"/>
      <c r="F24" s="1"/>
    </row>
    <row r="25" spans="1:8" x14ac:dyDescent="0.25">
      <c r="A25" s="13"/>
      <c r="E25" s="1"/>
      <c r="F25" s="1"/>
      <c r="H25" s="6"/>
    </row>
    <row r="26" spans="1:8" x14ac:dyDescent="0.25">
      <c r="A26" s="13"/>
      <c r="B26" s="26"/>
      <c r="C26" s="26"/>
      <c r="E26" s="1"/>
      <c r="F26" s="1"/>
      <c r="H26" s="6"/>
    </row>
    <row r="27" spans="1:8" x14ac:dyDescent="0.25">
      <c r="A27" s="13"/>
      <c r="B27" s="6"/>
      <c r="C27" s="6"/>
      <c r="E27" s="1"/>
      <c r="F27" s="1"/>
      <c r="H27" s="6"/>
    </row>
    <row r="28" spans="1:8" x14ac:dyDescent="0.25">
      <c r="A28" s="13"/>
      <c r="B28" s="26"/>
      <c r="C28" s="26"/>
      <c r="E28" s="1"/>
      <c r="F28" s="1"/>
    </row>
    <row r="29" spans="1:8" x14ac:dyDescent="0.25">
      <c r="B29" s="26"/>
      <c r="C29" s="26"/>
      <c r="E29" s="1"/>
      <c r="F29" s="1"/>
    </row>
    <row r="30" spans="1:8" x14ac:dyDescent="0.25">
      <c r="B30" s="6"/>
      <c r="C30" s="6"/>
      <c r="E30" s="1"/>
      <c r="F30" s="1"/>
    </row>
    <row r="31" spans="1:8" x14ac:dyDescent="0.25">
      <c r="B31" s="6"/>
      <c r="C31" s="6"/>
      <c r="E31" s="1"/>
      <c r="F31" s="1"/>
    </row>
    <row r="32" spans="1:8" x14ac:dyDescent="0.25">
      <c r="E32" s="1"/>
      <c r="F32" s="1"/>
    </row>
    <row r="33" spans="5:6" x14ac:dyDescent="0.25">
      <c r="E33" s="1"/>
      <c r="F33" s="1"/>
    </row>
    <row r="34" spans="5:6" x14ac:dyDescent="0.25">
      <c r="E34" s="1"/>
      <c r="F34" s="1"/>
    </row>
    <row r="35" spans="5:6" x14ac:dyDescent="0.25">
      <c r="E35" s="1"/>
      <c r="F35" s="1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2018-12-14T09:12:52Z</dcterms:modified>
</cp:coreProperties>
</file>