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60" activeTab="6"/>
  </bookViews>
  <sheets>
    <sheet name="Życie Składka" sheetId="1" r:id="rId1"/>
    <sheet name="Majątek Składka" sheetId="2" r:id="rId2"/>
    <sheet name="Życie Składka Grupy" sheetId="3" r:id="rId3"/>
    <sheet name="Majątek składka grupy" sheetId="4" r:id="rId4"/>
    <sheet name="Odszk&amp;Świadczenia Życie Grupy" sheetId="5" r:id="rId5"/>
    <sheet name="Odszkodowania Majątek Grupy" sheetId="6" r:id="rId6"/>
    <sheet name="Zyski,wyniki i koszty" sheetId="7" r:id="rId7"/>
    <sheet name="Arkusz2" sheetId="8" state="hidden" r:id="rId8"/>
  </sheets>
  <definedNames/>
  <calcPr fullCalcOnLoad="1"/>
</workbook>
</file>

<file path=xl/sharedStrings.xml><?xml version="1.0" encoding="utf-8"?>
<sst xmlns="http://schemas.openxmlformats.org/spreadsheetml/2006/main" count="166" uniqueCount="104">
  <si>
    <t xml:space="preserve">Firma  </t>
  </si>
  <si>
    <t xml:space="preserve">PZU S.A. </t>
  </si>
  <si>
    <t xml:space="preserve">ERGO HESTIA S.A. </t>
  </si>
  <si>
    <t xml:space="preserve">WARTA S.A. </t>
  </si>
  <si>
    <t xml:space="preserve">HDI-ASEKURACJA S.A. </t>
  </si>
  <si>
    <t xml:space="preserve">UNIQA S.A. </t>
  </si>
  <si>
    <t xml:space="preserve">INTERRISK S.A. </t>
  </si>
  <si>
    <t xml:space="preserve">GENERALI S.A. </t>
  </si>
  <si>
    <t xml:space="preserve">COMPENSA S.A. </t>
  </si>
  <si>
    <t xml:space="preserve">MTU S.A. </t>
  </si>
  <si>
    <t xml:space="preserve">PTU S.A. </t>
  </si>
  <si>
    <t xml:space="preserve">EUROPA S.A. </t>
  </si>
  <si>
    <t xml:space="preserve">PTR S.A. </t>
  </si>
  <si>
    <t xml:space="preserve">TUW T.U.W. </t>
  </si>
  <si>
    <t xml:space="preserve">PZM S.A. </t>
  </si>
  <si>
    <t xml:space="preserve">EULER HERMES S.A. </t>
  </si>
  <si>
    <t xml:space="preserve">AVIVA - OGÓLNE S.A. </t>
  </si>
  <si>
    <t xml:space="preserve">CONCORDIA POLSKA T.U.W. </t>
  </si>
  <si>
    <t xml:space="preserve">BENEFIA S.A. </t>
  </si>
  <si>
    <t xml:space="preserve">SKOK T.U.W. </t>
  </si>
  <si>
    <t xml:space="preserve">BZWBK-Aviva TUO S.A. </t>
  </si>
  <si>
    <t xml:space="preserve">BRE UBEZPIECZENIA S.A. </t>
  </si>
  <si>
    <t xml:space="preserve">SIGNAL IDUNA POLSKA S.A. </t>
  </si>
  <si>
    <t xml:space="preserve">INTER POLSKA S.A. </t>
  </si>
  <si>
    <t xml:space="preserve">AXA S.A. </t>
  </si>
  <si>
    <t xml:space="preserve">TUZ T.U.W. </t>
  </si>
  <si>
    <t xml:space="preserve">POCZTOWE T.U.W. </t>
  </si>
  <si>
    <t xml:space="preserve">KUKE S.A. </t>
  </si>
  <si>
    <t xml:space="preserve">CUPRUM T.U.W. </t>
  </si>
  <si>
    <t xml:space="preserve">D.A.S. S.A. </t>
  </si>
  <si>
    <t xml:space="preserve">PARTNER S.A. </t>
  </si>
  <si>
    <t xml:space="preserve">PZU ŻYCIE S.A. </t>
  </si>
  <si>
    <t xml:space="preserve">EUROPA ŻYCIE S.A. </t>
  </si>
  <si>
    <t xml:space="preserve">WARTA TUnŻ S.A. </t>
  </si>
  <si>
    <t xml:space="preserve">ING S.A. </t>
  </si>
  <si>
    <t xml:space="preserve">ALLIANZ ŻYCIE POLSKA S.A. </t>
  </si>
  <si>
    <t xml:space="preserve">AVIVA - ŻYCIE S.A. </t>
  </si>
  <si>
    <t xml:space="preserve">AMPLICO LIFE S.A. </t>
  </si>
  <si>
    <t xml:space="preserve">NORDEA TUnŻ S.A. </t>
  </si>
  <si>
    <t xml:space="preserve">GENERALI ŻYCIE S.A. </t>
  </si>
  <si>
    <t xml:space="preserve">UNIQA ŻYCIE S.A. </t>
  </si>
  <si>
    <t xml:space="preserve">AXA ŻYCIE S.A. </t>
  </si>
  <si>
    <t xml:space="preserve">ERGO HESTIA STUnŻ S.A. </t>
  </si>
  <si>
    <t xml:space="preserve">BENEFIA NA ŻYCIE S.A. </t>
  </si>
  <si>
    <t xml:space="preserve">CARDIF POLSKA S.A. </t>
  </si>
  <si>
    <t xml:space="preserve">SKANDIA ŻYCIE S.A. </t>
  </si>
  <si>
    <t xml:space="preserve">COMPENSA ŻYCIE S.A. </t>
  </si>
  <si>
    <t xml:space="preserve">HDI-GERLING ŻYCIE S.A. </t>
  </si>
  <si>
    <t xml:space="preserve">BZWBK-Aviva TUnŻ S.A. </t>
  </si>
  <si>
    <t xml:space="preserve">PRAMERICA S.A. </t>
  </si>
  <si>
    <t xml:space="preserve">METLIFE S.A. </t>
  </si>
  <si>
    <t xml:space="preserve">POLISA - ŻYCIE S.A. </t>
  </si>
  <si>
    <t xml:space="preserve">SKOK ŻYCIE S.A. </t>
  </si>
  <si>
    <t xml:space="preserve">CONCORDIA CAPITAL S.A. </t>
  </si>
  <si>
    <t xml:space="preserve">SIGNAL IDUNA ŻYCIE S.A. </t>
  </si>
  <si>
    <t xml:space="preserve">REJENT LIFE T.U.W. </t>
  </si>
  <si>
    <t xml:space="preserve">MACIF ŻYCIE TUW </t>
  </si>
  <si>
    <t xml:space="preserve">INTER - ŻYCIE S.A. </t>
  </si>
  <si>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</si>
  <si>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</si>
  <si>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</si>
  <si>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</si>
  <si>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</si>
  <si>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</si>
  <si>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</si>
  <si>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</si>
  <si>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</si>
  <si>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</si>
  <si>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odpowiedzialności cywilnej wynikającej z posiadania i użytkowania pojazdów lądowych</t>
  </si>
  <si>
    <t xml:space="preserve">odpowiedzialności cywilnej wynikającej z posiadania i użytkowania pojazdów powietrznych </t>
  </si>
  <si>
    <t>za żeglugę morską i śródlądową za żeglugę morską i śródlądową</t>
  </si>
  <si>
    <t>odpowiedzialności cywilnej nie ujętej w grupach 10-12</t>
  </si>
  <si>
    <t>ochrony prawnej</t>
  </si>
  <si>
    <t>reasekuracja czynna</t>
  </si>
  <si>
    <t>Udział w rynku (proc.)</t>
  </si>
  <si>
    <t>Koszty działalności ubezpieczeniowej (majątek)</t>
  </si>
  <si>
    <t>Wynik finansowy brutto (majątek)</t>
  </si>
  <si>
    <t>Wynik finansowy netto (majątek)</t>
  </si>
  <si>
    <t>Wynik techniczny (majątek)</t>
  </si>
  <si>
    <t>-</t>
  </si>
  <si>
    <t>Dane nie uwzględniają wyników Link4 Life</t>
  </si>
  <si>
    <t>I kw. 2010 (zł)</t>
  </si>
  <si>
    <t>I kw. 2011 (zł)</t>
  </si>
  <si>
    <t>Różnica rok do roku (proc.)</t>
  </si>
  <si>
    <t xml:space="preserve">AEGON S.A. </t>
  </si>
  <si>
    <t xml:space="preserve">ALLIANZ POLSKA S.A. </t>
  </si>
  <si>
    <t xml:space="preserve">LINK4 S.A. </t>
  </si>
  <si>
    <t>MEDICA TU S.A.</t>
  </si>
  <si>
    <t>wypadkowe</t>
  </si>
  <si>
    <t>chorobowe</t>
  </si>
  <si>
    <t>ubezpieczenie kredytu</t>
  </si>
  <si>
    <t>gwarancja ubezpieczeniowa</t>
  </si>
  <si>
    <t>różnych ryzyk finansowych</t>
  </si>
  <si>
    <t>assistance</t>
  </si>
  <si>
    <t>na życie</t>
  </si>
  <si>
    <t>posagowe</t>
  </si>
  <si>
    <t>związane z ubezpieczeniowym funduszem kapitałowym</t>
  </si>
  <si>
    <t>rentowe</t>
  </si>
  <si>
    <t>Koszty działalności ubezpieczeniowej</t>
  </si>
  <si>
    <t>Wynik techniczny</t>
  </si>
  <si>
    <t>Wynik finansowy brutto</t>
  </si>
  <si>
    <t>Wynik finansowy netto</t>
  </si>
  <si>
    <t>Dział I (ubezpieczenia na życie)</t>
  </si>
  <si>
    <t>Dział II (pozostałe ubezpieczenia osobowe i majątkowe)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</si>
</sst>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2" fillId="0" borderId="0" xfId="0" applyNumberFormat="1" applyFont="1" applyAlignment="1" quotePrefix="1">
      <alignment/>
    </xf>
    <xf numFmtId="0" fontId="0" fillId="0" borderId="0" xfId="0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7.140625" style="0" customWidth="1"/>
    <col min="2" max="2" width="16.140625" style="0" customWidth="1"/>
    <col min="3" max="3" width="23.57421875" style="0" customWidth="1"/>
    <col min="4" max="4" width="17.421875" style="0" customWidth="1"/>
    <col min="5" max="5" width="25.140625" style="0" customWidth="1"/>
    <col min="6" max="6" width="31.421875" style="4" customWidth="1"/>
    <col min="7" max="7" width="9.140625" style="0" customWidth="1"/>
    <col min="8" max="8" width="18.28125" style="0" customWidth="1"/>
    <col min="9" max="9" width="16.7109375" style="0" customWidth="1"/>
    <col min="10" max="10" width="21.28125" style="11" customWidth="1"/>
    <col min="11" max="11" width="13.421875" style="0" customWidth="1"/>
  </cols>
  <sheetData>
    <row r="1" spans="1:10" s="2" customFormat="1" ht="12.75">
      <c r="A1" s="2" t="s">
        <v>0</v>
      </c>
      <c r="B1" s="2" t="s">
        <v>81</v>
      </c>
      <c r="C1" s="2" t="s">
        <v>74</v>
      </c>
      <c r="D1" s="2" t="s">
        <v>82</v>
      </c>
      <c r="E1" s="2" t="s">
        <v>74</v>
      </c>
      <c r="F1" s="3" t="s">
        <v>83</v>
      </c>
      <c r="J1" s="19"/>
    </row>
    <row r="2" spans="1:11" ht="12.75">
      <c r="A2" t="s">
        <v>84</v>
      </c>
      <c r="B2" s="1">
        <v>175635219</v>
      </c>
      <c r="C2" s="11">
        <v>2.28</v>
      </c>
      <c r="D2" s="1">
        <v>199369408</v>
      </c>
      <c r="E2">
        <v>2.62</v>
      </c>
      <c r="F2" s="21">
        <f>(D2-B2)/B2*100</f>
        <v>13.513342674170605</v>
      </c>
      <c r="H2" s="1"/>
      <c r="I2" s="1"/>
      <c r="K2" s="1"/>
    </row>
    <row r="3" spans="1:11" ht="12.75">
      <c r="A3" t="s">
        <v>35</v>
      </c>
      <c r="B3" s="1">
        <v>573540000</v>
      </c>
      <c r="C3" s="11">
        <v>7.46</v>
      </c>
      <c r="D3" s="1">
        <v>403322000</v>
      </c>
      <c r="E3">
        <v>5.31</v>
      </c>
      <c r="F3" s="21">
        <f aca="true" t="shared" si="0" ref="F3:F29">(D3-B3)/B3*100</f>
        <v>-29.678487986888445</v>
      </c>
      <c r="H3" s="1"/>
      <c r="I3" s="1"/>
      <c r="K3" s="1"/>
    </row>
    <row r="4" spans="1:11" ht="12.75">
      <c r="A4" t="s">
        <v>37</v>
      </c>
      <c r="B4" s="1">
        <v>315207000</v>
      </c>
      <c r="C4" s="11">
        <v>4.1</v>
      </c>
      <c r="D4" s="1">
        <v>331350000</v>
      </c>
      <c r="E4">
        <v>4.36</v>
      </c>
      <c r="F4" s="21">
        <f t="shared" si="0"/>
        <v>5.1213964156887375</v>
      </c>
      <c r="H4" s="1"/>
      <c r="I4" s="1"/>
      <c r="K4" s="1"/>
    </row>
    <row r="5" spans="1:11" ht="12.75">
      <c r="A5" t="s">
        <v>36</v>
      </c>
      <c r="B5" s="1">
        <v>436527000</v>
      </c>
      <c r="C5" s="11">
        <v>5.68</v>
      </c>
      <c r="D5" s="1">
        <v>477863000</v>
      </c>
      <c r="E5">
        <v>6.29</v>
      </c>
      <c r="F5" s="21">
        <f t="shared" si="0"/>
        <v>9.469288268537799</v>
      </c>
      <c r="H5" s="1"/>
      <c r="I5" s="1"/>
      <c r="K5" s="1"/>
    </row>
    <row r="6" spans="1:11" ht="12.75">
      <c r="A6" t="s">
        <v>41</v>
      </c>
      <c r="B6" s="1">
        <v>171000000</v>
      </c>
      <c r="C6" s="11">
        <v>2.22</v>
      </c>
      <c r="D6" s="1">
        <v>249622000</v>
      </c>
      <c r="E6">
        <v>3.28</v>
      </c>
      <c r="F6" s="21">
        <f t="shared" si="0"/>
        <v>45.97777777777778</v>
      </c>
      <c r="H6" s="1"/>
      <c r="I6" s="1"/>
      <c r="K6" s="1"/>
    </row>
    <row r="7" spans="1:11" ht="12.75">
      <c r="A7" t="s">
        <v>43</v>
      </c>
      <c r="B7" s="1">
        <v>112123000</v>
      </c>
      <c r="C7" s="11">
        <v>1.46</v>
      </c>
      <c r="D7" s="1">
        <v>264738000</v>
      </c>
      <c r="E7">
        <v>3.48</v>
      </c>
      <c r="F7" s="21">
        <f t="shared" si="0"/>
        <v>136.11391061601992</v>
      </c>
      <c r="H7" s="1"/>
      <c r="I7" s="1"/>
      <c r="K7" s="1"/>
    </row>
    <row r="8" spans="1:11" ht="12.75">
      <c r="A8" t="s">
        <v>48</v>
      </c>
      <c r="B8" s="1">
        <v>22089000</v>
      </c>
      <c r="C8" s="11">
        <v>0.29</v>
      </c>
      <c r="D8" s="1">
        <v>196781000</v>
      </c>
      <c r="E8">
        <v>2.59</v>
      </c>
      <c r="F8" s="21">
        <f t="shared" si="0"/>
        <v>790.855176784825</v>
      </c>
      <c r="H8" s="1"/>
      <c r="I8" s="1"/>
      <c r="K8" s="1"/>
    </row>
    <row r="9" spans="1:11" ht="12.75">
      <c r="A9" t="s">
        <v>44</v>
      </c>
      <c r="B9" s="1">
        <v>66276000</v>
      </c>
      <c r="C9" s="11">
        <v>0.86</v>
      </c>
      <c r="D9" s="1">
        <v>67478000</v>
      </c>
      <c r="E9">
        <v>0.89</v>
      </c>
      <c r="F9" s="21">
        <f t="shared" si="0"/>
        <v>1.8136278592552357</v>
      </c>
      <c r="H9" s="1"/>
      <c r="I9" s="1"/>
      <c r="K9" s="1"/>
    </row>
    <row r="10" spans="1:11" ht="12.75">
      <c r="A10" t="s">
        <v>46</v>
      </c>
      <c r="B10" s="1">
        <v>54819000</v>
      </c>
      <c r="C10" s="11">
        <v>0.71</v>
      </c>
      <c r="D10" s="1">
        <v>118075000</v>
      </c>
      <c r="E10">
        <v>1.55</v>
      </c>
      <c r="F10" s="21">
        <f t="shared" si="0"/>
        <v>115.39064922745763</v>
      </c>
      <c r="H10" s="1"/>
      <c r="I10" s="1"/>
      <c r="K10" s="1"/>
    </row>
    <row r="11" spans="1:11" ht="12.75">
      <c r="A11" t="s">
        <v>53</v>
      </c>
      <c r="B11" s="1">
        <v>8368000</v>
      </c>
      <c r="C11" s="11">
        <v>0.11</v>
      </c>
      <c r="D11" s="1">
        <v>8184000</v>
      </c>
      <c r="E11">
        <v>0.11</v>
      </c>
      <c r="F11" s="21">
        <f t="shared" si="0"/>
        <v>-2.198852772466539</v>
      </c>
      <c r="H11" s="1"/>
      <c r="I11" s="1"/>
      <c r="K11" s="1"/>
    </row>
    <row r="12" spans="1:11" ht="12.75">
      <c r="A12" t="s">
        <v>42</v>
      </c>
      <c r="B12" s="1">
        <v>175729000</v>
      </c>
      <c r="C12" s="11">
        <v>2.28</v>
      </c>
      <c r="D12" s="1">
        <v>195184000</v>
      </c>
      <c r="E12">
        <v>2.57</v>
      </c>
      <c r="F12" s="21">
        <f t="shared" si="0"/>
        <v>11.071024133751402</v>
      </c>
      <c r="H12" s="1"/>
      <c r="I12" s="1"/>
      <c r="K12" s="1"/>
    </row>
    <row r="13" spans="1:11" ht="12.75">
      <c r="A13" t="s">
        <v>32</v>
      </c>
      <c r="B13" s="1">
        <v>1503605000</v>
      </c>
      <c r="C13" s="11">
        <v>19.55</v>
      </c>
      <c r="D13" s="1">
        <v>778132000</v>
      </c>
      <c r="E13">
        <v>10.24</v>
      </c>
      <c r="F13" s="21">
        <f t="shared" si="0"/>
        <v>-48.248908456675785</v>
      </c>
      <c r="H13" s="18"/>
      <c r="I13" s="1"/>
      <c r="K13" s="1"/>
    </row>
    <row r="14" spans="1:11" ht="12.75">
      <c r="A14" t="s">
        <v>39</v>
      </c>
      <c r="B14" s="1">
        <v>216956528</v>
      </c>
      <c r="C14" s="11">
        <v>2.82</v>
      </c>
      <c r="D14" s="1">
        <v>230764876</v>
      </c>
      <c r="E14">
        <v>3.04</v>
      </c>
      <c r="F14" s="21">
        <f t="shared" si="0"/>
        <v>6.364569034769952</v>
      </c>
      <c r="H14" s="18"/>
      <c r="I14" s="1"/>
      <c r="K14" s="1"/>
    </row>
    <row r="15" spans="1:11" ht="12.75">
      <c r="A15" t="s">
        <v>47</v>
      </c>
      <c r="B15" s="1">
        <v>52419000</v>
      </c>
      <c r="C15" s="11">
        <v>0.68</v>
      </c>
      <c r="D15" s="1">
        <v>189867000</v>
      </c>
      <c r="E15">
        <v>2.5</v>
      </c>
      <c r="F15" s="21">
        <f t="shared" si="0"/>
        <v>262.2102672695015</v>
      </c>
      <c r="H15" s="18"/>
      <c r="I15" s="1"/>
      <c r="K15" s="1"/>
    </row>
    <row r="16" spans="1:11" ht="12.75">
      <c r="A16" t="s">
        <v>34</v>
      </c>
      <c r="B16" s="1">
        <v>514184040</v>
      </c>
      <c r="C16" s="11">
        <v>6.69</v>
      </c>
      <c r="D16" s="1">
        <v>526544610</v>
      </c>
      <c r="E16">
        <v>6.93</v>
      </c>
      <c r="F16" s="21">
        <f t="shared" si="0"/>
        <v>2.4039194215363042</v>
      </c>
      <c r="H16" s="18"/>
      <c r="I16" s="1"/>
      <c r="K16" s="1"/>
    </row>
    <row r="17" spans="1:11" ht="12.75">
      <c r="A17" t="s">
        <v>57</v>
      </c>
      <c r="B17" s="1">
        <v>425000</v>
      </c>
      <c r="C17" s="11">
        <v>0.01</v>
      </c>
      <c r="D17" s="1">
        <v>583000</v>
      </c>
      <c r="E17">
        <v>0.01</v>
      </c>
      <c r="F17" s="21">
        <f t="shared" si="0"/>
        <v>37.1764705882353</v>
      </c>
      <c r="H17" s="18"/>
      <c r="I17" s="1"/>
      <c r="K17" s="1"/>
    </row>
    <row r="18" spans="1:11" ht="12.75">
      <c r="A18" t="s">
        <v>56</v>
      </c>
      <c r="B18" s="1">
        <v>1372000</v>
      </c>
      <c r="C18" s="11">
        <v>0.02</v>
      </c>
      <c r="D18" s="1">
        <v>1891000</v>
      </c>
      <c r="E18">
        <v>0.02</v>
      </c>
      <c r="F18" s="21">
        <f t="shared" si="0"/>
        <v>37.82798833819242</v>
      </c>
      <c r="H18" s="18"/>
      <c r="I18" s="1"/>
      <c r="K18" s="1"/>
    </row>
    <row r="19" spans="1:11" ht="12.75">
      <c r="A19" t="s">
        <v>50</v>
      </c>
      <c r="B19" s="1">
        <v>33198000</v>
      </c>
      <c r="C19" s="11">
        <v>0.43</v>
      </c>
      <c r="D19" s="1">
        <v>72042000</v>
      </c>
      <c r="E19">
        <v>0.95</v>
      </c>
      <c r="F19" s="21">
        <f t="shared" si="0"/>
        <v>117.0070486173866</v>
      </c>
      <c r="H19" s="18"/>
      <c r="I19" s="1"/>
      <c r="K19" s="1"/>
    </row>
    <row r="20" spans="1:11" ht="12.75">
      <c r="A20" t="s">
        <v>38</v>
      </c>
      <c r="B20" s="1">
        <v>433884990</v>
      </c>
      <c r="C20" s="11">
        <v>5.64</v>
      </c>
      <c r="D20" s="1">
        <v>366088755</v>
      </c>
      <c r="E20">
        <v>4.82</v>
      </c>
      <c r="F20" s="21">
        <f t="shared" si="0"/>
        <v>-15.625393033301291</v>
      </c>
      <c r="H20" s="18"/>
      <c r="I20" s="1"/>
      <c r="K20" s="1"/>
    </row>
    <row r="21" spans="1:11" ht="12.75">
      <c r="A21" t="s">
        <v>51</v>
      </c>
      <c r="B21" s="1">
        <v>19076000</v>
      </c>
      <c r="C21" s="11">
        <v>0.25</v>
      </c>
      <c r="D21" s="1">
        <v>29490000</v>
      </c>
      <c r="E21">
        <v>0.39</v>
      </c>
      <c r="F21" s="21">
        <f t="shared" si="0"/>
        <v>54.59215768504928</v>
      </c>
      <c r="H21" s="18"/>
      <c r="I21" s="1"/>
      <c r="K21" s="1"/>
    </row>
    <row r="22" spans="1:11" ht="12.75">
      <c r="A22" t="s">
        <v>49</v>
      </c>
      <c r="B22" s="1">
        <v>40651000</v>
      </c>
      <c r="C22" s="11">
        <v>0.53</v>
      </c>
      <c r="D22" s="1">
        <v>36625000</v>
      </c>
      <c r="E22">
        <v>0.48</v>
      </c>
      <c r="F22" s="21">
        <f t="shared" si="0"/>
        <v>-9.903815404295099</v>
      </c>
      <c r="H22" s="18"/>
      <c r="I22" s="1"/>
      <c r="K22" s="1"/>
    </row>
    <row r="23" spans="1:11" ht="12.75">
      <c r="A23" t="s">
        <v>31</v>
      </c>
      <c r="B23" s="1">
        <v>1836828000</v>
      </c>
      <c r="C23" s="11">
        <v>23.88</v>
      </c>
      <c r="D23" s="1">
        <v>2045222000</v>
      </c>
      <c r="E23">
        <v>26.9</v>
      </c>
      <c r="F23" s="21">
        <f t="shared" si="0"/>
        <v>11.345319213339518</v>
      </c>
      <c r="H23" s="18"/>
      <c r="I23" s="1"/>
      <c r="K23" s="1"/>
    </row>
    <row r="24" spans="1:11" ht="12.75">
      <c r="A24" t="s">
        <v>55</v>
      </c>
      <c r="B24" s="1">
        <v>2898000</v>
      </c>
      <c r="C24" s="11">
        <v>0.04</v>
      </c>
      <c r="D24" s="1">
        <v>3003000</v>
      </c>
      <c r="E24">
        <v>0.04</v>
      </c>
      <c r="F24" s="21">
        <f t="shared" si="0"/>
        <v>3.6231884057971016</v>
      </c>
      <c r="H24" s="18"/>
      <c r="I24" s="1"/>
      <c r="K24" s="1"/>
    </row>
    <row r="25" spans="1:11" ht="12.75">
      <c r="A25" t="s">
        <v>54</v>
      </c>
      <c r="B25" s="1">
        <v>5173000</v>
      </c>
      <c r="C25" s="11">
        <v>0.07</v>
      </c>
      <c r="D25" s="1">
        <v>9336000</v>
      </c>
      <c r="E25">
        <v>0.12</v>
      </c>
      <c r="F25" s="21">
        <f t="shared" si="0"/>
        <v>80.47554610477479</v>
      </c>
      <c r="H25" s="18"/>
      <c r="I25" s="1"/>
      <c r="K25" s="1"/>
    </row>
    <row r="26" spans="1:11" ht="12.75">
      <c r="A26" t="s">
        <v>45</v>
      </c>
      <c r="B26" s="1">
        <v>98596000</v>
      </c>
      <c r="C26" s="11">
        <v>1.28</v>
      </c>
      <c r="D26" s="1">
        <v>104698000</v>
      </c>
      <c r="E26">
        <v>1.38</v>
      </c>
      <c r="F26" s="21">
        <f t="shared" si="0"/>
        <v>6.188892044302</v>
      </c>
      <c r="H26" s="18"/>
      <c r="I26" s="1"/>
      <c r="K26" s="1"/>
    </row>
    <row r="27" spans="1:11" ht="12.75">
      <c r="A27" t="s">
        <v>52</v>
      </c>
      <c r="B27" s="1">
        <v>23114000</v>
      </c>
      <c r="C27" s="11">
        <v>0.3</v>
      </c>
      <c r="D27" s="1">
        <v>27023000</v>
      </c>
      <c r="E27">
        <v>0.36</v>
      </c>
      <c r="F27" s="21">
        <f t="shared" si="0"/>
        <v>16.911828329151163</v>
      </c>
      <c r="H27" s="18"/>
      <c r="I27" s="1"/>
      <c r="K27" s="1"/>
    </row>
    <row r="28" spans="1:11" ht="12.75">
      <c r="A28" t="s">
        <v>40</v>
      </c>
      <c r="B28" s="1">
        <v>242663000</v>
      </c>
      <c r="C28" s="11">
        <v>3.16</v>
      </c>
      <c r="D28" s="1">
        <v>151746000</v>
      </c>
      <c r="E28">
        <v>2</v>
      </c>
      <c r="F28" s="21">
        <f t="shared" si="0"/>
        <v>-37.46636281592167</v>
      </c>
      <c r="H28" s="18"/>
      <c r="I28" s="1"/>
      <c r="K28" s="1"/>
    </row>
    <row r="29" spans="1:11" ht="12.75">
      <c r="A29" t="s">
        <v>33</v>
      </c>
      <c r="B29" s="1">
        <v>554988894</v>
      </c>
      <c r="C29">
        <v>7.22</v>
      </c>
      <c r="D29" s="12">
        <v>516665075</v>
      </c>
      <c r="E29" s="13">
        <v>6.8</v>
      </c>
      <c r="F29" s="21">
        <f t="shared" si="0"/>
        <v>-6.905330793880715</v>
      </c>
      <c r="H29" s="18"/>
      <c r="I29" s="1"/>
      <c r="K29" s="1"/>
    </row>
    <row r="30" spans="1:8" ht="12.75">
      <c r="A30" s="5" t="s">
        <v>60</v>
      </c>
      <c r="B30" s="6">
        <f>SUM(B2:B29)</f>
        <v>7691345671</v>
      </c>
      <c r="C30" s="5">
        <v>100</v>
      </c>
      <c r="D30" s="6">
        <f>SUM(D2:D29)</f>
        <v>7601687724</v>
      </c>
      <c r="E30" s="5">
        <v>100</v>
      </c>
      <c r="F30" s="20">
        <f>(D30-B30)/B30*100</f>
        <v>-1.165699096558002</v>
      </c>
      <c r="H30" s="18"/>
    </row>
    <row r="31" spans="2:10" s="5" customFormat="1" ht="12.75">
      <c r="B31" s="6"/>
      <c r="D31" s="6"/>
      <c r="F31" s="7"/>
      <c r="J31" s="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8.00390625" style="0" customWidth="1"/>
    <col min="2" max="2" width="15.140625" style="0" customWidth="1"/>
    <col min="3" max="3" width="26.00390625" style="0" customWidth="1"/>
    <col min="4" max="4" width="22.140625" style="0" customWidth="1"/>
    <col min="5" max="5" width="21.8515625" style="0" customWidth="1"/>
    <col min="6" max="6" width="33.57421875" style="4" customWidth="1"/>
    <col min="8" max="8" width="32.140625" style="0" customWidth="1"/>
    <col min="9" max="9" width="18.28125" style="0" customWidth="1"/>
    <col min="11" max="11" width="13.28125" style="0" customWidth="1"/>
    <col min="12" max="12" width="15.00390625" style="0" customWidth="1"/>
  </cols>
  <sheetData>
    <row r="1" spans="1:6" s="2" customFormat="1" ht="12.75">
      <c r="A1" s="2" t="s">
        <v>0</v>
      </c>
      <c r="B1" s="2" t="s">
        <v>81</v>
      </c>
      <c r="C1" s="2" t="s">
        <v>74</v>
      </c>
      <c r="D1" s="2" t="s">
        <v>82</v>
      </c>
      <c r="E1" s="2" t="s">
        <v>74</v>
      </c>
      <c r="F1" s="3" t="s">
        <v>83</v>
      </c>
    </row>
    <row r="2" spans="1:11" ht="12.75">
      <c r="A2" t="s">
        <v>85</v>
      </c>
      <c r="B2" s="1">
        <v>415905000</v>
      </c>
      <c r="C2">
        <v>7.27</v>
      </c>
      <c r="D2" s="1">
        <v>440592000</v>
      </c>
      <c r="E2">
        <v>6.91</v>
      </c>
      <c r="F2" s="21">
        <f>(D2-B2)/B2*100</f>
        <v>5.935730515382119</v>
      </c>
      <c r="I2" s="1"/>
      <c r="K2" s="1"/>
    </row>
    <row r="3" spans="1:11" ht="12.75">
      <c r="A3" t="s">
        <v>16</v>
      </c>
      <c r="B3" s="1">
        <v>57570000</v>
      </c>
      <c r="C3">
        <v>1.01</v>
      </c>
      <c r="D3" s="1">
        <v>76160000</v>
      </c>
      <c r="E3">
        <v>1.19</v>
      </c>
      <c r="F3" s="21">
        <f aca="true" t="shared" si="0" ref="F3:F34">(D3-B3)/B3*100</f>
        <v>32.29112384922703</v>
      </c>
      <c r="I3" s="1"/>
      <c r="K3" s="1"/>
    </row>
    <row r="4" spans="1:11" ht="12.75">
      <c r="A4" t="s">
        <v>24</v>
      </c>
      <c r="B4" s="1">
        <v>12334319</v>
      </c>
      <c r="C4">
        <v>0.22</v>
      </c>
      <c r="D4" s="1">
        <v>44384990</v>
      </c>
      <c r="E4">
        <v>0.7</v>
      </c>
      <c r="F4" s="21">
        <f t="shared" si="0"/>
        <v>259.84953851120605</v>
      </c>
      <c r="I4" s="1"/>
      <c r="K4" s="1"/>
    </row>
    <row r="5" spans="1:11" ht="12.75">
      <c r="A5" t="s">
        <v>18</v>
      </c>
      <c r="B5" s="1">
        <v>60708000</v>
      </c>
      <c r="C5">
        <v>1.06</v>
      </c>
      <c r="D5" s="1">
        <v>64750000</v>
      </c>
      <c r="E5">
        <v>1.02</v>
      </c>
      <c r="F5" s="21">
        <f t="shared" si="0"/>
        <v>6.658101073993543</v>
      </c>
      <c r="I5" s="1"/>
      <c r="K5" s="1"/>
    </row>
    <row r="6" spans="1:11" ht="12.75">
      <c r="A6" t="s">
        <v>21</v>
      </c>
      <c r="B6" s="1">
        <v>26204000</v>
      </c>
      <c r="C6" s="23">
        <v>0.46</v>
      </c>
      <c r="D6" s="12">
        <v>30273000</v>
      </c>
      <c r="E6" s="13">
        <v>0.47</v>
      </c>
      <c r="F6" s="21">
        <f t="shared" si="0"/>
        <v>15.528163639139061</v>
      </c>
      <c r="I6" s="1"/>
      <c r="K6" s="1"/>
    </row>
    <row r="7" spans="1:11" ht="12.75">
      <c r="A7" t="s">
        <v>20</v>
      </c>
      <c r="B7" s="1">
        <v>20602000</v>
      </c>
      <c r="C7">
        <v>0.36</v>
      </c>
      <c r="D7" s="1">
        <v>28074000</v>
      </c>
      <c r="E7">
        <v>0.44</v>
      </c>
      <c r="F7" s="21">
        <f t="shared" si="0"/>
        <v>36.26832346374139</v>
      </c>
      <c r="I7" s="1"/>
      <c r="K7" s="1"/>
    </row>
    <row r="8" spans="1:11" ht="12.75">
      <c r="A8" t="s">
        <v>8</v>
      </c>
      <c r="B8" s="1">
        <v>185946000</v>
      </c>
      <c r="C8">
        <v>3.25</v>
      </c>
      <c r="D8" s="1">
        <v>238078000</v>
      </c>
      <c r="E8">
        <v>3.73</v>
      </c>
      <c r="F8" s="21">
        <f t="shared" si="0"/>
        <v>28.03609650113474</v>
      </c>
      <c r="I8" s="1"/>
      <c r="K8" s="1"/>
    </row>
    <row r="9" spans="1:11" ht="12.75">
      <c r="A9" t="s">
        <v>17</v>
      </c>
      <c r="B9" s="1">
        <v>30776430</v>
      </c>
      <c r="C9">
        <v>0.54</v>
      </c>
      <c r="D9" s="1">
        <v>47014560</v>
      </c>
      <c r="E9">
        <v>0.74</v>
      </c>
      <c r="F9" s="21">
        <f t="shared" si="0"/>
        <v>52.76157760987873</v>
      </c>
      <c r="I9" s="1"/>
      <c r="K9" s="1"/>
    </row>
    <row r="10" spans="1:11" ht="12.75">
      <c r="A10" t="s">
        <v>28</v>
      </c>
      <c r="B10" s="1">
        <v>21273000</v>
      </c>
      <c r="C10">
        <v>0.37</v>
      </c>
      <c r="D10" s="1">
        <v>25716000</v>
      </c>
      <c r="E10">
        <v>0.4</v>
      </c>
      <c r="F10" s="21">
        <f t="shared" si="0"/>
        <v>20.885629671414467</v>
      </c>
      <c r="I10" s="1"/>
      <c r="K10" s="1"/>
    </row>
    <row r="11" spans="1:11" ht="12.75">
      <c r="A11" t="s">
        <v>29</v>
      </c>
      <c r="B11" s="1">
        <v>3918000</v>
      </c>
      <c r="C11">
        <v>0.07</v>
      </c>
      <c r="D11" s="1">
        <v>4428000</v>
      </c>
      <c r="E11">
        <v>0.07</v>
      </c>
      <c r="F11" s="21">
        <f t="shared" si="0"/>
        <v>13.016845329249618</v>
      </c>
      <c r="I11" s="1"/>
      <c r="K11" s="1"/>
    </row>
    <row r="12" spans="1:11" ht="12.75">
      <c r="A12" t="s">
        <v>2</v>
      </c>
      <c r="B12" s="1">
        <v>573083000</v>
      </c>
      <c r="C12">
        <v>10.02</v>
      </c>
      <c r="D12" s="1">
        <v>587376000</v>
      </c>
      <c r="E12">
        <v>9.21</v>
      </c>
      <c r="F12" s="21">
        <f t="shared" si="0"/>
        <v>2.494054089896228</v>
      </c>
      <c r="I12" s="1"/>
      <c r="K12" s="1"/>
    </row>
    <row r="13" spans="1:11" ht="12.75">
      <c r="A13" t="s">
        <v>15</v>
      </c>
      <c r="B13" s="1">
        <v>67563029</v>
      </c>
      <c r="C13">
        <v>1.18</v>
      </c>
      <c r="D13" s="1">
        <v>70821749</v>
      </c>
      <c r="E13">
        <v>1.11</v>
      </c>
      <c r="F13" s="21">
        <f t="shared" si="0"/>
        <v>4.823229580189485</v>
      </c>
      <c r="I13" s="1"/>
      <c r="K13" s="1"/>
    </row>
    <row r="14" spans="1:11" ht="12.75">
      <c r="A14" t="s">
        <v>11</v>
      </c>
      <c r="B14" s="1">
        <v>105500000</v>
      </c>
      <c r="C14">
        <v>1.84</v>
      </c>
      <c r="D14" s="1">
        <v>116018000</v>
      </c>
      <c r="E14">
        <v>1.82</v>
      </c>
      <c r="F14" s="21">
        <f t="shared" si="0"/>
        <v>9.969668246445499</v>
      </c>
      <c r="I14" s="1"/>
      <c r="K14" s="1"/>
    </row>
    <row r="15" spans="1:11" ht="12.75">
      <c r="A15" t="s">
        <v>7</v>
      </c>
      <c r="B15" s="1">
        <v>202430444</v>
      </c>
      <c r="C15">
        <v>3.54</v>
      </c>
      <c r="D15" s="1">
        <v>251965422</v>
      </c>
      <c r="E15">
        <v>3.95</v>
      </c>
      <c r="F15" s="21">
        <f t="shared" si="0"/>
        <v>24.470122685696428</v>
      </c>
      <c r="I15" s="1"/>
      <c r="K15" s="1"/>
    </row>
    <row r="16" spans="1:11" ht="12.75">
      <c r="A16" t="s">
        <v>4</v>
      </c>
      <c r="B16" s="1">
        <v>249411000</v>
      </c>
      <c r="C16">
        <v>4.36</v>
      </c>
      <c r="D16" s="1">
        <v>267838000</v>
      </c>
      <c r="E16">
        <v>4.2</v>
      </c>
      <c r="F16" s="21">
        <f t="shared" si="0"/>
        <v>7.388206614784432</v>
      </c>
      <c r="I16" s="1"/>
      <c r="K16" s="1"/>
    </row>
    <row r="17" spans="1:11" ht="12.75">
      <c r="A17" t="s">
        <v>23</v>
      </c>
      <c r="B17" s="1">
        <v>20104000</v>
      </c>
      <c r="C17">
        <v>0.35</v>
      </c>
      <c r="D17" s="1">
        <v>23925000</v>
      </c>
      <c r="E17">
        <v>0.38</v>
      </c>
      <c r="F17" s="21">
        <f t="shared" si="0"/>
        <v>19.00616792678074</v>
      </c>
      <c r="I17" s="1"/>
      <c r="K17" s="1"/>
    </row>
    <row r="18" spans="1:11" ht="12.75">
      <c r="A18" t="s">
        <v>6</v>
      </c>
      <c r="B18" s="1">
        <v>249292000</v>
      </c>
      <c r="C18">
        <v>4.36</v>
      </c>
      <c r="D18" s="1">
        <v>294746000</v>
      </c>
      <c r="E18">
        <v>4.62</v>
      </c>
      <c r="F18" s="21">
        <f t="shared" si="0"/>
        <v>18.233236525841182</v>
      </c>
      <c r="I18" s="1"/>
      <c r="K18" s="1"/>
    </row>
    <row r="19" spans="1:11" ht="12.75">
      <c r="A19" t="s">
        <v>27</v>
      </c>
      <c r="B19" s="1">
        <v>12781000</v>
      </c>
      <c r="C19">
        <v>0.22</v>
      </c>
      <c r="D19" s="1">
        <v>12341000</v>
      </c>
      <c r="E19">
        <v>0.19</v>
      </c>
      <c r="F19" s="21">
        <f t="shared" si="0"/>
        <v>-3.4426101244034113</v>
      </c>
      <c r="I19" s="1"/>
      <c r="K19" s="1"/>
    </row>
    <row r="20" spans="1:11" ht="12.75">
      <c r="A20" t="s">
        <v>86</v>
      </c>
      <c r="B20" s="1">
        <v>53326000</v>
      </c>
      <c r="C20">
        <v>0.93</v>
      </c>
      <c r="D20" s="1">
        <v>70704000</v>
      </c>
      <c r="E20">
        <v>1.11</v>
      </c>
      <c r="F20" s="21">
        <f t="shared" si="0"/>
        <v>32.58823088174624</v>
      </c>
      <c r="I20" s="1"/>
      <c r="K20" s="1"/>
    </row>
    <row r="21" spans="1:11" ht="12.75">
      <c r="A21" t="s">
        <v>87</v>
      </c>
      <c r="B21" s="1">
        <v>0</v>
      </c>
      <c r="C21">
        <v>0</v>
      </c>
      <c r="D21" s="1">
        <v>1288000</v>
      </c>
      <c r="E21">
        <v>0.02</v>
      </c>
      <c r="F21" s="25" t="s">
        <v>79</v>
      </c>
      <c r="K21" s="1"/>
    </row>
    <row r="22" spans="1:11" ht="12.75">
      <c r="A22" t="s">
        <v>9</v>
      </c>
      <c r="B22" s="1">
        <v>110128000</v>
      </c>
      <c r="C22">
        <v>1.93</v>
      </c>
      <c r="D22" s="1">
        <v>130294000</v>
      </c>
      <c r="E22">
        <v>2.04</v>
      </c>
      <c r="F22" s="21">
        <f t="shared" si="0"/>
        <v>18.311419439198023</v>
      </c>
      <c r="I22" s="1"/>
      <c r="K22" s="1"/>
    </row>
    <row r="23" spans="1:11" ht="12.75">
      <c r="A23" t="s">
        <v>30</v>
      </c>
      <c r="B23" s="1">
        <v>1358</v>
      </c>
      <c r="C23">
        <v>0</v>
      </c>
      <c r="D23" s="1">
        <v>134720</v>
      </c>
      <c r="E23">
        <v>0</v>
      </c>
      <c r="F23" s="21">
        <f t="shared" si="0"/>
        <v>9820.471281296024</v>
      </c>
      <c r="I23" s="1"/>
      <c r="K23" s="1"/>
    </row>
    <row r="24" spans="1:11" ht="12.75">
      <c r="A24" t="s">
        <v>26</v>
      </c>
      <c r="B24" s="1">
        <v>6051000</v>
      </c>
      <c r="C24">
        <v>0.11</v>
      </c>
      <c r="D24" s="1">
        <v>9395000</v>
      </c>
      <c r="E24" s="11">
        <v>0.15</v>
      </c>
      <c r="F24" s="21">
        <f t="shared" si="0"/>
        <v>55.26359279457941</v>
      </c>
      <c r="I24" s="1"/>
      <c r="K24" s="1"/>
    </row>
    <row r="25" spans="1:11" ht="12.75">
      <c r="A25" t="s">
        <v>12</v>
      </c>
      <c r="B25" s="1">
        <v>66621959</v>
      </c>
      <c r="C25">
        <v>1.16</v>
      </c>
      <c r="D25" s="1">
        <v>83673760</v>
      </c>
      <c r="E25">
        <v>1.31</v>
      </c>
      <c r="F25" s="21">
        <f t="shared" si="0"/>
        <v>25.59486580092909</v>
      </c>
      <c r="I25" s="1"/>
      <c r="K25" s="1"/>
    </row>
    <row r="26" spans="1:11" ht="12.75">
      <c r="A26" t="s">
        <v>10</v>
      </c>
      <c r="B26" s="1">
        <v>109167000</v>
      </c>
      <c r="C26">
        <v>1.91</v>
      </c>
      <c r="D26" s="1">
        <v>106755000</v>
      </c>
      <c r="E26">
        <v>1.67</v>
      </c>
      <c r="F26" s="21">
        <f t="shared" si="0"/>
        <v>-2.209458902415565</v>
      </c>
      <c r="I26" s="1"/>
      <c r="K26" s="1"/>
    </row>
    <row r="27" spans="1:11" ht="12.75">
      <c r="A27" t="s">
        <v>14</v>
      </c>
      <c r="B27" s="1">
        <v>44601000</v>
      </c>
      <c r="C27">
        <v>0.78</v>
      </c>
      <c r="D27" s="1">
        <v>48522606</v>
      </c>
      <c r="E27">
        <v>0.76</v>
      </c>
      <c r="F27" s="21">
        <f t="shared" si="0"/>
        <v>8.79264142059595</v>
      </c>
      <c r="I27" s="1"/>
      <c r="K27" s="1"/>
    </row>
    <row r="28" spans="1:11" ht="12.75">
      <c r="A28" t="s">
        <v>1</v>
      </c>
      <c r="B28" s="1">
        <v>2145152000</v>
      </c>
      <c r="C28">
        <v>37.51</v>
      </c>
      <c r="D28" s="1">
        <v>2256909000</v>
      </c>
      <c r="E28">
        <v>35.39</v>
      </c>
      <c r="F28" s="21">
        <f t="shared" si="0"/>
        <v>5.209747374545021</v>
      </c>
      <c r="I28" s="1"/>
      <c r="K28" s="1"/>
    </row>
    <row r="29" spans="1:11" ht="12.75">
      <c r="A29" t="s">
        <v>22</v>
      </c>
      <c r="B29" s="1">
        <v>19564000</v>
      </c>
      <c r="C29">
        <v>0.34</v>
      </c>
      <c r="D29" s="1">
        <v>16985000</v>
      </c>
      <c r="E29">
        <v>0.27</v>
      </c>
      <c r="F29" s="21">
        <f t="shared" si="0"/>
        <v>-13.18237579227152</v>
      </c>
      <c r="I29" s="1"/>
      <c r="K29" s="1"/>
    </row>
    <row r="30" spans="1:11" ht="12.75">
      <c r="A30" t="s">
        <v>19</v>
      </c>
      <c r="B30" s="1">
        <v>43938000</v>
      </c>
      <c r="C30">
        <v>0.77</v>
      </c>
      <c r="D30" s="1">
        <v>64666000</v>
      </c>
      <c r="E30">
        <v>1.01</v>
      </c>
      <c r="F30" s="21">
        <f t="shared" si="0"/>
        <v>47.17556556966635</v>
      </c>
      <c r="I30" s="1"/>
      <c r="K30" s="1"/>
    </row>
    <row r="31" spans="1:11" ht="12.75">
      <c r="A31" t="s">
        <v>13</v>
      </c>
      <c r="B31" s="1">
        <v>72271000</v>
      </c>
      <c r="C31">
        <v>1.26</v>
      </c>
      <c r="D31" s="1">
        <v>92311000</v>
      </c>
      <c r="E31">
        <v>1.45</v>
      </c>
      <c r="F31" s="21">
        <f t="shared" si="0"/>
        <v>27.72896459160659</v>
      </c>
      <c r="I31" s="1"/>
      <c r="K31" s="1"/>
    </row>
    <row r="32" spans="1:11" ht="12.75">
      <c r="A32" t="s">
        <v>25</v>
      </c>
      <c r="B32" s="1">
        <v>16260149</v>
      </c>
      <c r="C32">
        <v>0.28</v>
      </c>
      <c r="D32" s="1">
        <v>26238332</v>
      </c>
      <c r="E32">
        <v>0.41</v>
      </c>
      <c r="F32" s="21">
        <f t="shared" si="0"/>
        <v>61.36587678255593</v>
      </c>
      <c r="I32" s="1"/>
      <c r="K32" s="1"/>
    </row>
    <row r="33" spans="1:11" ht="12.75">
      <c r="A33" t="s">
        <v>5</v>
      </c>
      <c r="B33" s="1">
        <v>218295000</v>
      </c>
      <c r="C33">
        <v>3.82</v>
      </c>
      <c r="D33" s="1">
        <v>282217000</v>
      </c>
      <c r="E33">
        <v>4.43</v>
      </c>
      <c r="F33" s="21">
        <f t="shared" si="0"/>
        <v>29.2823930919169</v>
      </c>
      <c r="I33" s="1"/>
      <c r="K33" s="1"/>
    </row>
    <row r="34" spans="1:11" ht="12.75">
      <c r="A34" t="s">
        <v>3</v>
      </c>
      <c r="B34" s="1">
        <v>498561996</v>
      </c>
      <c r="C34">
        <v>8.72</v>
      </c>
      <c r="D34" s="1">
        <v>562549301</v>
      </c>
      <c r="E34">
        <v>8.82</v>
      </c>
      <c r="F34" s="21">
        <f t="shared" si="0"/>
        <v>12.834372758729087</v>
      </c>
      <c r="I34" s="1"/>
      <c r="K34" s="1"/>
    </row>
    <row r="35" spans="1:6" s="5" customFormat="1" ht="12.75">
      <c r="A35" s="5" t="s">
        <v>60</v>
      </c>
      <c r="B35" s="6">
        <f>SUM(B2:B34)</f>
        <v>5719339684</v>
      </c>
      <c r="C35" s="6">
        <f>SUM(C2:C34)</f>
        <v>100</v>
      </c>
      <c r="D35" s="6">
        <f>SUM(D2:D34)</f>
        <v>6377144440</v>
      </c>
      <c r="E35" s="6">
        <f>SUM(E2:E34)</f>
        <v>99.98999999999998</v>
      </c>
      <c r="F35" s="22">
        <f>(D35-B35)/B35*100</f>
        <v>11.501410868115174</v>
      </c>
    </row>
    <row r="37" spans="2:4" ht="12.75">
      <c r="B37" s="1"/>
      <c r="D3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5.57421875" style="0" customWidth="1"/>
    <col min="2" max="2" width="30.57421875" style="13" customWidth="1"/>
    <col min="3" max="3" width="25.28125" style="0" customWidth="1"/>
    <col min="4" max="4" width="29.7109375" style="4" customWidth="1"/>
    <col min="5" max="5" width="13.8515625" style="0" bestFit="1" customWidth="1"/>
    <col min="6" max="6" width="27.421875" style="0" customWidth="1"/>
    <col min="8" max="8" width="16.57421875" style="0" customWidth="1"/>
  </cols>
  <sheetData>
    <row r="1" spans="1:4" s="2" customFormat="1" ht="12.75">
      <c r="A1" s="2" t="s">
        <v>59</v>
      </c>
      <c r="B1" s="2" t="s">
        <v>81</v>
      </c>
      <c r="C1" s="2" t="s">
        <v>82</v>
      </c>
      <c r="D1" s="3" t="s">
        <v>83</v>
      </c>
    </row>
    <row r="2" spans="1:4" ht="12.75">
      <c r="A2" s="16" t="s">
        <v>94</v>
      </c>
      <c r="B2" s="1">
        <v>4748722288</v>
      </c>
      <c r="C2" s="1">
        <v>4048292654</v>
      </c>
      <c r="D2" s="11">
        <f>(C2-B2)/B2*100</f>
        <v>-14.749854624474093</v>
      </c>
    </row>
    <row r="3" spans="1:4" ht="12.75">
      <c r="A3" s="16" t="s">
        <v>95</v>
      </c>
      <c r="B3" s="1">
        <v>29264556</v>
      </c>
      <c r="C3" s="1">
        <v>28299091</v>
      </c>
      <c r="D3" s="11">
        <f aca="true" t="shared" si="0" ref="D3:D8">(C3-B3)/B3*100</f>
        <v>-3.2990932785722085</v>
      </c>
    </row>
    <row r="4" spans="1:4" ht="25.5">
      <c r="A4" s="26" t="s">
        <v>96</v>
      </c>
      <c r="B4" s="1">
        <v>1799639919</v>
      </c>
      <c r="C4" s="1">
        <v>2439173079</v>
      </c>
      <c r="D4" s="11">
        <f t="shared" si="0"/>
        <v>35.53672894494179</v>
      </c>
    </row>
    <row r="5" spans="1:4" ht="12.75">
      <c r="A5" s="16" t="s">
        <v>97</v>
      </c>
      <c r="B5" s="1">
        <v>19301821</v>
      </c>
      <c r="C5" s="1">
        <v>22647460</v>
      </c>
      <c r="D5" s="11">
        <f t="shared" si="0"/>
        <v>17.333281662906312</v>
      </c>
    </row>
    <row r="6" spans="1:4" ht="12.75">
      <c r="A6" s="16" t="s">
        <v>88</v>
      </c>
      <c r="B6" s="1">
        <v>1079501087</v>
      </c>
      <c r="C6" s="1">
        <v>1056914440</v>
      </c>
      <c r="D6" s="11">
        <f t="shared" si="0"/>
        <v>-2.092322765766701</v>
      </c>
    </row>
    <row r="7" spans="1:4" ht="12.75">
      <c r="A7" s="16" t="s">
        <v>73</v>
      </c>
      <c r="B7" s="1">
        <v>14916000</v>
      </c>
      <c r="C7" s="1">
        <v>6361000</v>
      </c>
      <c r="D7" s="11">
        <f t="shared" si="0"/>
        <v>-57.35451863770448</v>
      </c>
    </row>
    <row r="8" spans="1:5" s="5" customFormat="1" ht="12.75">
      <c r="A8" s="5" t="s">
        <v>60</v>
      </c>
      <c r="B8" s="6">
        <f>SUM(B2:B7)</f>
        <v>7691345671</v>
      </c>
      <c r="C8" s="6">
        <f>SUM(C2:C7)</f>
        <v>7601687724</v>
      </c>
      <c r="D8" s="11">
        <f t="shared" si="0"/>
        <v>-1.165699096558002</v>
      </c>
      <c r="E8" s="6"/>
    </row>
    <row r="9" spans="6:8" ht="12.75">
      <c r="F9" s="1"/>
      <c r="H9" s="1"/>
    </row>
    <row r="10" spans="6:8" ht="12.75">
      <c r="F10" s="1"/>
      <c r="H10" s="1"/>
    </row>
    <row r="11" spans="1:8" ht="12.75">
      <c r="A11" t="s">
        <v>80</v>
      </c>
      <c r="C11" s="1"/>
      <c r="F11" s="1"/>
      <c r="H11" s="1"/>
    </row>
    <row r="12" spans="2:8" ht="12.75">
      <c r="B12" s="12"/>
      <c r="F12" s="1"/>
      <c r="H12" s="1"/>
    </row>
    <row r="13" spans="2:8" ht="12.75">
      <c r="B13" s="12"/>
      <c r="F13" s="1"/>
      <c r="H13" s="1"/>
    </row>
    <row r="14" spans="3:8" ht="12.75">
      <c r="C14" s="1"/>
      <c r="F14" s="1"/>
      <c r="H14" s="1"/>
    </row>
    <row r="15" spans="3:8" ht="12.75">
      <c r="C15" s="1"/>
      <c r="F15" s="1"/>
      <c r="H15" s="1"/>
    </row>
    <row r="16" spans="3:8" ht="12.75">
      <c r="C16" s="1"/>
      <c r="F16" s="1"/>
      <c r="H16" s="1"/>
    </row>
    <row r="17" spans="3:8" ht="12.75">
      <c r="C17" s="1"/>
      <c r="D17" s="15"/>
      <c r="F17" s="1"/>
      <c r="H17" s="1"/>
    </row>
    <row r="18" ht="12.75">
      <c r="C1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8.28125" style="0" customWidth="1"/>
    <col min="2" max="2" width="24.00390625" style="0" customWidth="1"/>
    <col min="3" max="3" width="23.140625" style="0" customWidth="1"/>
    <col min="4" max="4" width="25.8515625" style="4" customWidth="1"/>
    <col min="7" max="7" width="16.8515625" style="0" customWidth="1"/>
    <col min="8" max="8" width="27.140625" style="0" customWidth="1"/>
    <col min="9" max="9" width="16.8515625" style="0" customWidth="1"/>
  </cols>
  <sheetData>
    <row r="1" spans="1:4" s="2" customFormat="1" ht="12.75">
      <c r="A1" s="2" t="s">
        <v>59</v>
      </c>
      <c r="B1" s="2" t="s">
        <v>81</v>
      </c>
      <c r="C1" s="2" t="s">
        <v>82</v>
      </c>
      <c r="D1" s="3" t="s">
        <v>83</v>
      </c>
    </row>
    <row r="2" spans="1:10" ht="12.75">
      <c r="A2" s="26" t="s">
        <v>88</v>
      </c>
      <c r="B2" s="1">
        <v>269165513</v>
      </c>
      <c r="C2" s="1">
        <v>259586121</v>
      </c>
      <c r="D2" s="11">
        <f>(C2-B2)/B2*100</f>
        <v>-3.5589224983662744</v>
      </c>
      <c r="G2" s="1"/>
      <c r="H2" s="1"/>
      <c r="I2" s="1"/>
      <c r="J2" s="1"/>
    </row>
    <row r="3" spans="1:10" ht="12.75">
      <c r="A3" s="26" t="s">
        <v>89</v>
      </c>
      <c r="B3" s="1">
        <v>75049489</v>
      </c>
      <c r="C3" s="1">
        <v>94611911</v>
      </c>
      <c r="D3" s="11">
        <f aca="true" t="shared" si="0" ref="D3:D21">(C3-B3)/B3*100</f>
        <v>26.066029576830296</v>
      </c>
      <c r="G3" s="1"/>
      <c r="H3" s="1"/>
      <c r="I3" s="1"/>
      <c r="J3" s="1"/>
    </row>
    <row r="4" spans="1:10" ht="12.75">
      <c r="A4" s="8" t="s">
        <v>61</v>
      </c>
      <c r="B4" s="1">
        <v>1230481894</v>
      </c>
      <c r="C4" s="1">
        <v>1404487155</v>
      </c>
      <c r="D4" s="11">
        <f t="shared" si="0"/>
        <v>14.141228883454012</v>
      </c>
      <c r="G4" s="1"/>
      <c r="H4" s="1"/>
      <c r="I4" s="1"/>
      <c r="J4" s="1"/>
    </row>
    <row r="5" spans="1:10" ht="12.75">
      <c r="A5" s="8" t="s">
        <v>62</v>
      </c>
      <c r="B5" s="1">
        <v>4212657</v>
      </c>
      <c r="C5" s="1">
        <v>7139062</v>
      </c>
      <c r="D5" s="11">
        <f t="shared" si="0"/>
        <v>69.46696586026349</v>
      </c>
      <c r="G5" s="1"/>
      <c r="H5" s="1"/>
      <c r="I5" s="1"/>
      <c r="J5" s="1"/>
    </row>
    <row r="6" spans="1:10" ht="12.75">
      <c r="A6" s="8" t="s">
        <v>63</v>
      </c>
      <c r="B6" s="1">
        <v>6407921</v>
      </c>
      <c r="C6" s="1">
        <v>5413563</v>
      </c>
      <c r="D6" s="11">
        <f t="shared" si="0"/>
        <v>-15.517638248037077</v>
      </c>
      <c r="G6" s="1"/>
      <c r="H6" s="1"/>
      <c r="I6" s="1"/>
      <c r="J6" s="1"/>
    </row>
    <row r="7" spans="1:10" ht="12.75">
      <c r="A7" s="8" t="s">
        <v>64</v>
      </c>
      <c r="B7" s="1">
        <v>46036506</v>
      </c>
      <c r="C7" s="1">
        <v>42304338</v>
      </c>
      <c r="D7" s="11">
        <f t="shared" si="0"/>
        <v>-8.10697492985241</v>
      </c>
      <c r="G7" s="1"/>
      <c r="H7" s="1"/>
      <c r="I7" s="1"/>
      <c r="J7" s="1"/>
    </row>
    <row r="8" spans="1:10" ht="12.75">
      <c r="A8" s="8" t="s">
        <v>65</v>
      </c>
      <c r="B8" s="1">
        <v>28543681</v>
      </c>
      <c r="C8" s="1">
        <v>34371580</v>
      </c>
      <c r="D8" s="11">
        <f t="shared" si="0"/>
        <v>20.41747523733887</v>
      </c>
      <c r="G8" s="1"/>
      <c r="H8" s="1"/>
      <c r="I8" s="1"/>
      <c r="J8" s="1"/>
    </row>
    <row r="9" spans="1:10" ht="12.75">
      <c r="A9" s="8" t="s">
        <v>66</v>
      </c>
      <c r="B9" s="1">
        <v>868886691</v>
      </c>
      <c r="C9" s="1">
        <v>982536612</v>
      </c>
      <c r="D9" s="11">
        <f t="shared" si="0"/>
        <v>13.079947267830807</v>
      </c>
      <c r="G9" s="1"/>
      <c r="H9" s="1"/>
      <c r="I9" s="1"/>
      <c r="J9" s="1"/>
    </row>
    <row r="10" spans="1:10" ht="12.75">
      <c r="A10" s="8" t="s">
        <v>67</v>
      </c>
      <c r="B10" s="1">
        <v>386208456</v>
      </c>
      <c r="C10" s="1">
        <v>428496386</v>
      </c>
      <c r="D10" s="11">
        <f t="shared" si="0"/>
        <v>10.949509091017935</v>
      </c>
      <c r="G10" s="1"/>
      <c r="H10" s="1"/>
      <c r="I10" s="1"/>
      <c r="J10" s="1"/>
    </row>
    <row r="11" spans="1:10" ht="38.25">
      <c r="A11" s="8" t="s">
        <v>68</v>
      </c>
      <c r="B11" s="1">
        <v>1727214530</v>
      </c>
      <c r="C11" s="1">
        <v>1972448786</v>
      </c>
      <c r="D11" s="11">
        <f t="shared" si="0"/>
        <v>14.198251099705605</v>
      </c>
      <c r="G11" s="1"/>
      <c r="H11" s="1"/>
      <c r="I11" s="1"/>
      <c r="J11" s="1"/>
    </row>
    <row r="12" spans="1:10" ht="38.25">
      <c r="A12" s="8" t="s">
        <v>69</v>
      </c>
      <c r="B12" s="1">
        <v>6783253</v>
      </c>
      <c r="C12" s="1">
        <v>2856475</v>
      </c>
      <c r="D12" s="11">
        <f t="shared" si="0"/>
        <v>-57.88930473328947</v>
      </c>
      <c r="G12" s="1"/>
      <c r="H12" s="1"/>
      <c r="I12" s="1"/>
      <c r="J12" s="1"/>
    </row>
    <row r="13" spans="1:10" ht="25.5">
      <c r="A13" s="8" t="s">
        <v>70</v>
      </c>
      <c r="B13" s="1">
        <v>16082029</v>
      </c>
      <c r="C13" s="1">
        <v>14608192</v>
      </c>
      <c r="D13" s="11">
        <f t="shared" si="0"/>
        <v>-9.164496594304113</v>
      </c>
      <c r="G13" s="1"/>
      <c r="H13" s="1"/>
      <c r="I13" s="1"/>
      <c r="J13" s="1"/>
    </row>
    <row r="14" spans="1:10" ht="25.5">
      <c r="A14" s="8" t="s">
        <v>71</v>
      </c>
      <c r="B14" s="1">
        <v>420302991</v>
      </c>
      <c r="C14" s="1">
        <v>496126729</v>
      </c>
      <c r="D14" s="11">
        <f t="shared" si="0"/>
        <v>18.040256582423417</v>
      </c>
      <c r="G14" s="1"/>
      <c r="H14" s="1"/>
      <c r="I14" s="1"/>
      <c r="J14" s="1"/>
    </row>
    <row r="15" spans="1:10" ht="12.75">
      <c r="A15" s="26" t="s">
        <v>90</v>
      </c>
      <c r="B15" s="1">
        <v>119117889</v>
      </c>
      <c r="C15" s="1">
        <v>129226373</v>
      </c>
      <c r="D15" s="11">
        <f t="shared" si="0"/>
        <v>8.486117479801878</v>
      </c>
      <c r="G15" s="1"/>
      <c r="H15" s="1"/>
      <c r="I15" s="1"/>
      <c r="J15" s="1"/>
    </row>
    <row r="16" spans="1:10" ht="12.75">
      <c r="A16" s="26" t="s">
        <v>91</v>
      </c>
      <c r="B16" s="1">
        <v>67383698</v>
      </c>
      <c r="C16" s="1">
        <v>68081386</v>
      </c>
      <c r="D16" s="11">
        <f t="shared" si="0"/>
        <v>1.0353958311994098</v>
      </c>
      <c r="G16" s="1"/>
      <c r="H16" s="1"/>
      <c r="I16" s="1"/>
      <c r="J16" s="1"/>
    </row>
    <row r="17" spans="1:10" ht="12.75">
      <c r="A17" s="26" t="s">
        <v>92</v>
      </c>
      <c r="B17" s="1">
        <v>187068806</v>
      </c>
      <c r="C17" s="1">
        <v>178805268</v>
      </c>
      <c r="D17" s="11">
        <f t="shared" si="0"/>
        <v>-4.417378918856199</v>
      </c>
      <c r="G17" s="1"/>
      <c r="H17" s="1"/>
      <c r="I17" s="1"/>
      <c r="J17" s="1"/>
    </row>
    <row r="18" spans="1:10" ht="12.75">
      <c r="A18" s="8" t="s">
        <v>72</v>
      </c>
      <c r="B18" s="1">
        <v>41360638</v>
      </c>
      <c r="C18" s="1">
        <v>49248512</v>
      </c>
      <c r="D18" s="11">
        <f t="shared" si="0"/>
        <v>19.070967909150724</v>
      </c>
      <c r="G18" s="1"/>
      <c r="H18" s="1"/>
      <c r="I18" s="1"/>
      <c r="J18" s="1"/>
    </row>
    <row r="19" spans="1:10" ht="12.75">
      <c r="A19" s="26" t="s">
        <v>93</v>
      </c>
      <c r="B19" s="1">
        <v>78531447</v>
      </c>
      <c r="C19" s="1">
        <v>91408405</v>
      </c>
      <c r="D19" s="11">
        <f t="shared" si="0"/>
        <v>16.39719945565246</v>
      </c>
      <c r="G19" s="1"/>
      <c r="H19" s="18"/>
      <c r="I19" s="1"/>
      <c r="J19" s="1"/>
    </row>
    <row r="20" spans="1:10" ht="12.75">
      <c r="A20" s="8" t="s">
        <v>73</v>
      </c>
      <c r="B20" s="1">
        <v>127030595</v>
      </c>
      <c r="C20" s="1">
        <v>112737588</v>
      </c>
      <c r="D20" s="11">
        <f t="shared" si="0"/>
        <v>-11.251625641838487</v>
      </c>
      <c r="G20" s="1"/>
      <c r="H20" s="1"/>
      <c r="I20" s="1"/>
      <c r="J20" s="1"/>
    </row>
    <row r="21" spans="1:10" s="5" customFormat="1" ht="12.75">
      <c r="A21" s="10" t="s">
        <v>60</v>
      </c>
      <c r="B21" s="6">
        <f>SUM(B2:B20)</f>
        <v>5705868684</v>
      </c>
      <c r="C21" s="6">
        <f>SUM(C2:C20)</f>
        <v>6374494442</v>
      </c>
      <c r="D21" s="20">
        <f t="shared" si="0"/>
        <v>11.718211459631272</v>
      </c>
      <c r="G21" s="6"/>
      <c r="H21" s="6"/>
      <c r="I21" s="6"/>
      <c r="J21" s="6"/>
    </row>
    <row r="27" ht="12.75">
      <c r="D27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8.8515625" style="0" customWidth="1"/>
    <col min="2" max="2" width="41.421875" style="0" customWidth="1"/>
    <col min="3" max="3" width="46.7109375" style="0" customWidth="1"/>
    <col min="4" max="4" width="39.28125" style="4" customWidth="1"/>
    <col min="5" max="5" width="18.7109375" style="0" customWidth="1"/>
  </cols>
  <sheetData>
    <row r="1" spans="1:4" s="2" customFormat="1" ht="12.75">
      <c r="A1" s="2" t="s">
        <v>59</v>
      </c>
      <c r="B1" s="2" t="s">
        <v>81</v>
      </c>
      <c r="C1" s="2" t="s">
        <v>82</v>
      </c>
      <c r="D1" s="3" t="s">
        <v>83</v>
      </c>
    </row>
    <row r="2" spans="1:4" ht="12.75">
      <c r="A2" s="16" t="s">
        <v>94</v>
      </c>
      <c r="B2" s="1">
        <v>5519241345</v>
      </c>
      <c r="C2" s="1">
        <v>3976554836</v>
      </c>
      <c r="D2" s="11">
        <f>(C2-B2)/B2*100</f>
        <v>-27.95106088987308</v>
      </c>
    </row>
    <row r="3" spans="1:4" ht="12.75">
      <c r="A3" s="16" t="s">
        <v>95</v>
      </c>
      <c r="B3" s="1">
        <v>37416351</v>
      </c>
      <c r="C3" s="1">
        <v>32910183</v>
      </c>
      <c r="D3" s="11">
        <f aca="true" t="shared" si="0" ref="D3:D8">(C3-B3)/B3*100</f>
        <v>-12.043312294135792</v>
      </c>
    </row>
    <row r="4" spans="1:4" ht="25.5">
      <c r="A4" s="26" t="s">
        <v>96</v>
      </c>
      <c r="B4" s="1">
        <v>1048586668</v>
      </c>
      <c r="C4" s="1">
        <v>1385490514</v>
      </c>
      <c r="D4" s="11">
        <f t="shared" si="0"/>
        <v>32.129327625592126</v>
      </c>
    </row>
    <row r="5" spans="1:4" ht="12.75">
      <c r="A5" s="16" t="s">
        <v>97</v>
      </c>
      <c r="B5" s="1">
        <v>14943327</v>
      </c>
      <c r="C5" s="1">
        <v>15935364</v>
      </c>
      <c r="D5" s="11">
        <f t="shared" si="0"/>
        <v>6.63866219349948</v>
      </c>
    </row>
    <row r="6" spans="1:4" ht="12.75">
      <c r="A6" s="16" t="s">
        <v>88</v>
      </c>
      <c r="B6" s="1">
        <v>363374967</v>
      </c>
      <c r="C6" s="1">
        <v>421327607</v>
      </c>
      <c r="D6" s="11">
        <f t="shared" si="0"/>
        <v>15.948440388850452</v>
      </c>
    </row>
    <row r="7" spans="1:4" ht="12.75">
      <c r="A7" s="16" t="s">
        <v>73</v>
      </c>
      <c r="B7" s="1">
        <v>5266000</v>
      </c>
      <c r="C7" s="1">
        <v>6572000</v>
      </c>
      <c r="D7" s="11">
        <f t="shared" si="0"/>
        <v>24.800607671857197</v>
      </c>
    </row>
    <row r="8" spans="1:4" s="5" customFormat="1" ht="12.75">
      <c r="A8" s="5" t="s">
        <v>60</v>
      </c>
      <c r="B8" s="6">
        <f>SUM(B2:B7)</f>
        <v>6988828658</v>
      </c>
      <c r="C8" s="6">
        <f>SUM(C2:C7)</f>
        <v>5838790504</v>
      </c>
      <c r="D8" s="11">
        <f t="shared" si="0"/>
        <v>-16.455377721752697</v>
      </c>
    </row>
    <row r="11" ht="12.75">
      <c r="A11" t="s">
        <v>80</v>
      </c>
    </row>
    <row r="14" spans="3:5" ht="12.75">
      <c r="C14" s="1"/>
      <c r="E14" s="1"/>
    </row>
    <row r="15" spans="3:5" ht="12.75">
      <c r="C15" s="1"/>
      <c r="D15" s="15"/>
      <c r="E15" s="1"/>
    </row>
    <row r="16" spans="2:5" ht="12.75">
      <c r="B16" s="1"/>
      <c r="C16" s="1"/>
      <c r="D16" s="15"/>
      <c r="E16" s="11"/>
    </row>
    <row r="17" spans="2:5" ht="12.75">
      <c r="B17" s="1"/>
      <c r="C17" s="1"/>
      <c r="D17" s="15"/>
      <c r="E17" s="11"/>
    </row>
    <row r="18" spans="2:5" ht="12.75">
      <c r="B18" s="1"/>
      <c r="C18" s="1"/>
      <c r="D18" s="15"/>
      <c r="E18" s="11"/>
    </row>
    <row r="19" spans="2:5" ht="12.75">
      <c r="B19" s="1"/>
      <c r="C19" s="1"/>
      <c r="D19" s="15"/>
      <c r="E19" s="11"/>
    </row>
    <row r="20" spans="2:5" ht="12.75">
      <c r="B20" s="1"/>
      <c r="C20" s="1"/>
      <c r="D20" s="15"/>
      <c r="E20" s="11"/>
    </row>
    <row r="21" spans="2:5" ht="12.75">
      <c r="B21" s="1"/>
      <c r="D21" s="15"/>
      <c r="E21" s="11"/>
    </row>
    <row r="22" spans="2:5" ht="12.75">
      <c r="B22" s="1"/>
      <c r="D22" s="15"/>
      <c r="E22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6.8515625" style="8" customWidth="1"/>
    <col min="2" max="2" width="27.00390625" style="0" customWidth="1"/>
    <col min="3" max="3" width="33.421875" style="0" customWidth="1"/>
    <col min="4" max="4" width="35.421875" style="4" customWidth="1"/>
    <col min="7" max="7" width="20.140625" style="0" customWidth="1"/>
    <col min="8" max="8" width="4.57421875" style="0" customWidth="1"/>
    <col min="9" max="9" width="17.57421875" style="0" customWidth="1"/>
  </cols>
  <sheetData>
    <row r="1" spans="1:4" s="2" customFormat="1" ht="12.75">
      <c r="A1" s="9" t="s">
        <v>59</v>
      </c>
      <c r="B1" s="2" t="s">
        <v>81</v>
      </c>
      <c r="C1" s="2" t="s">
        <v>82</v>
      </c>
      <c r="D1" s="3" t="s">
        <v>83</v>
      </c>
    </row>
    <row r="2" spans="1:9" ht="12.75">
      <c r="A2" s="26" t="s">
        <v>88</v>
      </c>
      <c r="B2" s="1">
        <v>68977636</v>
      </c>
      <c r="C2" s="1">
        <v>77633618</v>
      </c>
      <c r="D2" s="11">
        <f>(C2-B2)/B2*100</f>
        <v>12.548968770109777</v>
      </c>
      <c r="G2" s="1"/>
      <c r="I2" s="1"/>
    </row>
    <row r="3" spans="1:9" ht="12.75">
      <c r="A3" s="26" t="s">
        <v>89</v>
      </c>
      <c r="B3" s="1">
        <v>31175182</v>
      </c>
      <c r="C3" s="1">
        <v>37720405</v>
      </c>
      <c r="D3" s="11">
        <f aca="true" t="shared" si="0" ref="D3:D21">(C3-B3)/B3*100</f>
        <v>20.994979275501905</v>
      </c>
      <c r="G3" s="1"/>
      <c r="I3" s="1"/>
    </row>
    <row r="4" spans="1:9" ht="12.75">
      <c r="A4" s="8" t="s">
        <v>61</v>
      </c>
      <c r="B4" s="1">
        <v>1041926889</v>
      </c>
      <c r="C4" s="1">
        <v>1008267997</v>
      </c>
      <c r="D4" s="11">
        <f t="shared" si="0"/>
        <v>-3.2304466230163675</v>
      </c>
      <c r="G4" s="1"/>
      <c r="I4" s="1"/>
    </row>
    <row r="5" spans="1:9" ht="12.75">
      <c r="A5" s="8" t="s">
        <v>62</v>
      </c>
      <c r="B5" s="1">
        <v>1716137</v>
      </c>
      <c r="C5" s="1">
        <v>5190333</v>
      </c>
      <c r="D5" s="11">
        <f t="shared" si="0"/>
        <v>202.44281196664372</v>
      </c>
      <c r="G5" s="1"/>
      <c r="I5" s="1"/>
    </row>
    <row r="6" spans="1:9" ht="12.75">
      <c r="A6" s="8" t="s">
        <v>63</v>
      </c>
      <c r="B6" s="1">
        <v>2943476</v>
      </c>
      <c r="C6" s="1">
        <v>6446851</v>
      </c>
      <c r="D6" s="11">
        <f t="shared" si="0"/>
        <v>119.02169407870151</v>
      </c>
      <c r="G6" s="1"/>
      <c r="I6" s="1"/>
    </row>
    <row r="7" spans="1:9" ht="12.75">
      <c r="A7" s="8" t="s">
        <v>64</v>
      </c>
      <c r="B7" s="1">
        <v>35601982</v>
      </c>
      <c r="C7" s="1">
        <v>38920541</v>
      </c>
      <c r="D7" s="11">
        <f t="shared" si="0"/>
        <v>9.32127598963451</v>
      </c>
      <c r="G7" s="1"/>
      <c r="I7" s="1"/>
    </row>
    <row r="8" spans="1:9" ht="12.75">
      <c r="A8" s="8" t="s">
        <v>65</v>
      </c>
      <c r="B8" s="1">
        <v>8144765</v>
      </c>
      <c r="C8" s="1">
        <v>10884843</v>
      </c>
      <c r="D8" s="11">
        <f t="shared" si="0"/>
        <v>33.64219839369215</v>
      </c>
      <c r="G8" s="1"/>
      <c r="I8" s="1"/>
    </row>
    <row r="9" spans="1:9" ht="12.75">
      <c r="A9" s="8" t="s">
        <v>66</v>
      </c>
      <c r="B9" s="1">
        <v>384290468</v>
      </c>
      <c r="C9" s="1">
        <v>353408605</v>
      </c>
      <c r="D9" s="11">
        <f t="shared" si="0"/>
        <v>-8.03607311956538</v>
      </c>
      <c r="G9" s="1"/>
      <c r="I9" s="1"/>
    </row>
    <row r="10" spans="1:9" ht="12.75">
      <c r="A10" s="8" t="s">
        <v>67</v>
      </c>
      <c r="B10" s="1">
        <v>122864370</v>
      </c>
      <c r="C10" s="1">
        <v>129311166</v>
      </c>
      <c r="D10" s="11">
        <f t="shared" si="0"/>
        <v>5.247083430289838</v>
      </c>
      <c r="G10" s="1"/>
      <c r="I10" s="1"/>
    </row>
    <row r="11" spans="1:9" ht="38.25">
      <c r="A11" s="8" t="s">
        <v>68</v>
      </c>
      <c r="B11" s="1">
        <v>1376849158</v>
      </c>
      <c r="C11" s="1">
        <v>1409830440</v>
      </c>
      <c r="D11" s="11">
        <f t="shared" si="0"/>
        <v>2.395417232771406</v>
      </c>
      <c r="G11" s="1"/>
      <c r="I11" s="1"/>
    </row>
    <row r="12" spans="1:9" ht="38.25">
      <c r="A12" s="8" t="s">
        <v>69</v>
      </c>
      <c r="B12" s="1">
        <v>3221620</v>
      </c>
      <c r="C12" s="1">
        <v>864760</v>
      </c>
      <c r="D12" s="11">
        <f t="shared" si="0"/>
        <v>-73.15760393839125</v>
      </c>
      <c r="G12" s="1"/>
      <c r="I12" s="1"/>
    </row>
    <row r="13" spans="1:9" ht="25.5">
      <c r="A13" s="8" t="s">
        <v>70</v>
      </c>
      <c r="B13" s="1">
        <v>918512</v>
      </c>
      <c r="C13" s="1">
        <v>2250055</v>
      </c>
      <c r="D13" s="11">
        <f t="shared" si="0"/>
        <v>144.9674038009302</v>
      </c>
      <c r="G13" s="1"/>
      <c r="I13" s="1"/>
    </row>
    <row r="14" spans="1:9" ht="25.5">
      <c r="A14" s="8" t="s">
        <v>71</v>
      </c>
      <c r="B14" s="1">
        <v>137257846</v>
      </c>
      <c r="C14" s="1">
        <v>151137583</v>
      </c>
      <c r="D14" s="11">
        <f t="shared" si="0"/>
        <v>10.112162914169584</v>
      </c>
      <c r="G14" s="1"/>
      <c r="I14" s="1"/>
    </row>
    <row r="15" spans="1:9" ht="12.75">
      <c r="A15" s="26" t="s">
        <v>90</v>
      </c>
      <c r="B15" s="1">
        <v>88032146</v>
      </c>
      <c r="C15" s="1">
        <v>40171575</v>
      </c>
      <c r="D15" s="11">
        <f t="shared" si="0"/>
        <v>-54.36715242634208</v>
      </c>
      <c r="G15" s="1"/>
      <c r="I15" s="1"/>
    </row>
    <row r="16" spans="1:9" ht="12.75">
      <c r="A16" s="26" t="s">
        <v>91</v>
      </c>
      <c r="B16" s="1">
        <v>21495483</v>
      </c>
      <c r="C16" s="1">
        <v>23561690</v>
      </c>
      <c r="D16" s="11">
        <f t="shared" si="0"/>
        <v>9.612284590209022</v>
      </c>
      <c r="G16" s="1"/>
      <c r="I16" s="1"/>
    </row>
    <row r="17" spans="1:9" ht="12.75">
      <c r="A17" s="26" t="s">
        <v>92</v>
      </c>
      <c r="B17" s="1">
        <v>17108677</v>
      </c>
      <c r="C17" s="1">
        <v>28765866</v>
      </c>
      <c r="D17" s="11">
        <f t="shared" si="0"/>
        <v>68.13612180532719</v>
      </c>
      <c r="G17" s="1"/>
      <c r="I17" s="1"/>
    </row>
    <row r="18" spans="1:9" ht="12.75">
      <c r="A18" s="8" t="s">
        <v>72</v>
      </c>
      <c r="B18" s="1">
        <v>2107354</v>
      </c>
      <c r="C18" s="1">
        <v>1900779</v>
      </c>
      <c r="D18" s="11">
        <f t="shared" si="0"/>
        <v>-9.80257707058235</v>
      </c>
      <c r="G18" s="1"/>
      <c r="I18" s="1"/>
    </row>
    <row r="19" spans="1:9" ht="12.75">
      <c r="A19" s="26" t="s">
        <v>93</v>
      </c>
      <c r="B19" s="1">
        <v>37072892</v>
      </c>
      <c r="C19" s="1">
        <v>57120926</v>
      </c>
      <c r="D19" s="11">
        <f t="shared" si="0"/>
        <v>54.07734039200395</v>
      </c>
      <c r="G19" s="1"/>
      <c r="I19" s="1"/>
    </row>
    <row r="20" spans="1:9" ht="12.75">
      <c r="A20" s="8" t="s">
        <v>73</v>
      </c>
      <c r="B20" s="1">
        <v>40916362</v>
      </c>
      <c r="C20" s="1">
        <v>51777922</v>
      </c>
      <c r="D20" s="11">
        <f t="shared" si="0"/>
        <v>26.545761815285534</v>
      </c>
      <c r="G20" s="1"/>
      <c r="I20" s="1"/>
    </row>
    <row r="21" spans="1:9" s="5" customFormat="1" ht="12.75">
      <c r="A21" s="10" t="s">
        <v>60</v>
      </c>
      <c r="B21" s="6">
        <f>SUM(B2:B20)</f>
        <v>3422620955</v>
      </c>
      <c r="C21" s="6">
        <f>SUM(C2:C20)</f>
        <v>3435165955</v>
      </c>
      <c r="D21" s="11">
        <f t="shared" si="0"/>
        <v>0.36653196964955764</v>
      </c>
      <c r="G21" s="6"/>
      <c r="I21" s="6"/>
    </row>
    <row r="24" ht="12.75">
      <c r="A24"/>
    </row>
    <row r="27" ht="12.75">
      <c r="D27" s="15"/>
    </row>
    <row r="28" spans="2:4" ht="12.75">
      <c r="B28" s="1"/>
      <c r="D28" s="1"/>
    </row>
    <row r="29" spans="2:4" ht="12.75">
      <c r="B29" s="1"/>
      <c r="D29" s="1"/>
    </row>
    <row r="30" spans="2:4" ht="12.75">
      <c r="B30" s="1"/>
      <c r="D30" s="1"/>
    </row>
    <row r="31" spans="2:4" ht="12.75">
      <c r="B31" s="1"/>
      <c r="D31" s="1"/>
    </row>
    <row r="32" spans="2:4" ht="12.75">
      <c r="B32" s="1"/>
      <c r="D32" s="1"/>
    </row>
    <row r="33" spans="2:4" ht="12.75"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5.421875" style="0" customWidth="1"/>
    <col min="2" max="2" width="23.8515625" style="1" customWidth="1"/>
    <col min="3" max="3" width="26.421875" style="1" customWidth="1"/>
    <col min="4" max="4" width="38.421875" style="4" customWidth="1"/>
    <col min="5" max="5" width="15.57421875" style="0" customWidth="1"/>
    <col min="7" max="7" width="12.7109375" style="0" bestFit="1" customWidth="1"/>
    <col min="8" max="8" width="11.00390625" style="0" bestFit="1" customWidth="1"/>
    <col min="9" max="9" width="12.7109375" style="0" bestFit="1" customWidth="1"/>
  </cols>
  <sheetData>
    <row r="1" spans="1:4" s="2" customFormat="1" ht="12.75">
      <c r="A1" s="2" t="s">
        <v>58</v>
      </c>
      <c r="B1" s="14" t="s">
        <v>81</v>
      </c>
      <c r="C1" s="14" t="s">
        <v>82</v>
      </c>
      <c r="D1" s="3" t="s">
        <v>83</v>
      </c>
    </row>
    <row r="2" spans="2:4" s="2" customFormat="1" ht="12.75">
      <c r="B2" s="14"/>
      <c r="C2" s="14"/>
      <c r="D2" s="3"/>
    </row>
    <row r="3" spans="1:4" s="2" customFormat="1" ht="12.75">
      <c r="A3" s="2" t="s">
        <v>102</v>
      </c>
      <c r="B3" s="14"/>
      <c r="C3" s="14"/>
      <c r="D3" s="3"/>
    </row>
    <row r="4" spans="2:4" s="2" customFormat="1" ht="12.75">
      <c r="B4" s="14"/>
      <c r="C4" s="14"/>
      <c r="D4" s="3"/>
    </row>
    <row r="5" spans="1:9" ht="12.75">
      <c r="A5" t="s">
        <v>98</v>
      </c>
      <c r="B5" s="1">
        <v>1333126265</v>
      </c>
      <c r="C5" s="1">
        <v>1229750082</v>
      </c>
      <c r="D5" s="11">
        <f>(C5-B5)/B5*100</f>
        <v>-7.754417995807772</v>
      </c>
      <c r="G5" s="1"/>
      <c r="I5" s="1"/>
    </row>
    <row r="6" spans="1:9" ht="12.75">
      <c r="A6" t="s">
        <v>99</v>
      </c>
      <c r="B6" s="1">
        <v>1055449</v>
      </c>
      <c r="C6" s="1">
        <v>813201</v>
      </c>
      <c r="D6" s="11">
        <f aca="true" t="shared" si="0" ref="D6:D15">(C6-B6)/B6*100</f>
        <v>-22.95212748318488</v>
      </c>
      <c r="G6" s="1"/>
      <c r="H6" s="1"/>
      <c r="I6" s="1"/>
    </row>
    <row r="7" spans="1:10" ht="12.75">
      <c r="A7" t="s">
        <v>100</v>
      </c>
      <c r="B7" s="1">
        <v>1210286902</v>
      </c>
      <c r="C7" s="1">
        <v>928158214</v>
      </c>
      <c r="D7" s="11">
        <f t="shared" si="0"/>
        <v>-23.310893271155965</v>
      </c>
      <c r="F7" s="16"/>
      <c r="G7" s="17"/>
      <c r="H7" s="16"/>
      <c r="I7" s="17"/>
      <c r="J7" s="16"/>
    </row>
    <row r="8" spans="1:9" ht="12.75">
      <c r="A8" t="s">
        <v>101</v>
      </c>
      <c r="B8" s="1">
        <v>978656646</v>
      </c>
      <c r="C8" s="1">
        <v>755357616</v>
      </c>
      <c r="D8" s="11">
        <f t="shared" si="0"/>
        <v>-22.816892003204156</v>
      </c>
      <c r="G8" s="1"/>
      <c r="I8" s="1"/>
    </row>
    <row r="9" ht="12.75">
      <c r="D9" s="11"/>
    </row>
    <row r="10" ht="12.75">
      <c r="D10" s="11"/>
    </row>
    <row r="11" spans="1:4" ht="12.75">
      <c r="A11" s="2" t="s">
        <v>103</v>
      </c>
      <c r="D11" s="11"/>
    </row>
    <row r="12" ht="12.75">
      <c r="D12" s="11"/>
    </row>
    <row r="13" spans="1:9" ht="12.75">
      <c r="A13" t="s">
        <v>75</v>
      </c>
      <c r="B13" s="1">
        <v>1406322733</v>
      </c>
      <c r="C13" s="1">
        <v>1518566361</v>
      </c>
      <c r="D13" s="11">
        <f t="shared" si="0"/>
        <v>7.981356296542211</v>
      </c>
      <c r="G13" s="1"/>
      <c r="I13" s="1"/>
    </row>
    <row r="14" spans="1:9" ht="12.75">
      <c r="A14" t="s">
        <v>78</v>
      </c>
      <c r="B14" s="1">
        <v>-342327</v>
      </c>
      <c r="C14" s="1">
        <v>131722</v>
      </c>
      <c r="D14" s="24" t="s">
        <v>79</v>
      </c>
      <c r="G14" s="1"/>
      <c r="I14" s="1"/>
    </row>
    <row r="15" spans="1:9" ht="12.75">
      <c r="A15" t="s">
        <v>76</v>
      </c>
      <c r="B15" s="1">
        <v>-34176</v>
      </c>
      <c r="C15" s="1">
        <v>394695593</v>
      </c>
      <c r="D15" s="25" t="s">
        <v>79</v>
      </c>
      <c r="G15" s="1"/>
      <c r="I15" s="1"/>
    </row>
    <row r="16" spans="1:9" ht="12.75">
      <c r="A16" t="s">
        <v>77</v>
      </c>
      <c r="B16" s="1">
        <v>-32611338</v>
      </c>
      <c r="C16" s="1">
        <v>313654802</v>
      </c>
      <c r="D16" s="24" t="s">
        <v>79</v>
      </c>
      <c r="G16" s="1"/>
      <c r="I16" s="1"/>
    </row>
    <row r="19" ht="12.75">
      <c r="A19" s="16" t="s">
        <v>80</v>
      </c>
    </row>
    <row r="21" ht="12.75">
      <c r="A21" s="1"/>
    </row>
    <row r="22" spans="1:5" ht="12.75">
      <c r="A22" s="1"/>
      <c r="E22" s="1"/>
    </row>
    <row r="23" ht="12.75">
      <c r="B2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dcterms:created xsi:type="dcterms:W3CDTF">2010-03-12T15:49:31Z</dcterms:created>
  <dcterms:modified xsi:type="dcterms:W3CDTF">2011-06-07T07:13:42Z</dcterms:modified>
  <cp:category/>
  <cp:version/>
  <cp:contentType/>
  <cp:contentStatus/>
</cp:coreProperties>
</file>