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1352" windowHeight="8700" tabRatio="859" activeTab="0"/>
  </bookViews>
  <sheets>
    <sheet name="Składka wg grup Działu I" sheetId="1" r:id="rId1"/>
    <sheet name="Składka wg grup Działu II" sheetId="2" r:id="rId2"/>
    <sheet name="Odszk&amp;Świadczenia Dział I" sheetId="3" r:id="rId3"/>
    <sheet name="Odszkodowania Dział II" sheetId="4" r:id="rId4"/>
    <sheet name="Liczba polis Dział I" sheetId="5" r:id="rId5"/>
    <sheet name="Liczba polis Dział II" sheetId="6" r:id="rId6"/>
    <sheet name="Liczba wypłat Dział I" sheetId="7" r:id="rId7"/>
    <sheet name="Liczba wypłat Dział II" sheetId="8" r:id="rId8"/>
    <sheet name="Zyski,wyniki i koszty" sheetId="9" r:id="rId9"/>
    <sheet name="Arkusz2" sheetId="10" state="hidden" r:id="rId10"/>
  </sheets>
  <definedNames/>
  <calcPr fullCalcOnLoad="1"/>
</workbook>
</file>

<file path=xl/sharedStrings.xml><?xml version="1.0" encoding="utf-8"?>
<sst xmlns="http://schemas.openxmlformats.org/spreadsheetml/2006/main" count="165" uniqueCount="46">
  <si>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</si>
  <si>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</si>
  <si>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</si>
  <si>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</si>
  <si>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</si>
  <si>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</si>
  <si>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</si>
  <si>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</si>
  <si>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</si>
  <si>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</si>
  <si>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</si>
  <si>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</si>
  <si>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-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</si>
  <si>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</si>
  <si>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</si>
  <si>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</si>
  <si>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</si>
  <si>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</si>
  <si>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</si>
  <si>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</si>
  <si>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</si>
  <si>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>w tym obowiązkowe budynków
w gospodarstwach rolnych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</si>
  <si>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</si>
  <si>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</si>
  <si>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</si>
  <si>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</si>
  <si>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obowiązkowe OC rolników</t>
  </si>
  <si>
    <t>pozostałe obowiązkowe</t>
  </si>
  <si>
    <t>kredytu</t>
  </si>
  <si>
    <t>gwarancji</t>
  </si>
  <si>
    <t>różnych ryzyk finansowych</t>
  </si>
  <si>
    <t>świadczenia pomocy</t>
  </si>
  <si>
    <t>w tym obowiązkowe OC 
posiadaczy pojazdów mechanicznych</t>
  </si>
  <si>
    <t>w tym obowiązkowe OC rolników</t>
  </si>
  <si>
    <t>w tym pozostałe obowiązkowe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</si>
  <si>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</si>
  <si>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</si>
  <si>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</si>
  <si>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</si>
  <si>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</si>
  <si>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</si>
  <si>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</si>
  <si>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IV kw. 2013 (tys. zł)</t>
  </si>
  <si>
    <t>IV kw. 2013</t>
  </si>
  <si>
    <t>IV kw. 2012 (tys. zł)</t>
  </si>
  <si>
    <t>IV kw. 2012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</si>
</sst>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0.0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 wrapText="1"/>
    </xf>
    <xf numFmtId="10" fontId="0" fillId="0" borderId="0" xfId="0" applyNumberFormat="1" applyFont="1" applyAlignment="1">
      <alignment horizontal="right"/>
    </xf>
    <xf numFmtId="3" fontId="0" fillId="33" borderId="0" xfId="0" applyNumberFormat="1" applyFont="1" applyFill="1" applyAlignment="1">
      <alignment horizontal="left" wrapText="1" indent="5"/>
    </xf>
    <xf numFmtId="3" fontId="0" fillId="33" borderId="0" xfId="0" applyNumberFormat="1" applyFont="1" applyFill="1" applyAlignment="1">
      <alignment horizontal="left" indent="5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vertical="top" wrapText="1"/>
    </xf>
    <xf numFmtId="10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/>
    </xf>
    <xf numFmtId="3" fontId="0" fillId="33" borderId="0" xfId="0" applyNumberFormat="1" applyFill="1" applyAlignment="1">
      <alignment horizontal="right"/>
    </xf>
    <xf numFmtId="10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6.421875" style="0" customWidth="1"/>
    <col min="2" max="2" width="19.00390625" style="0" customWidth="1"/>
    <col min="3" max="3" width="18.42187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44</v>
      </c>
      <c r="C1" s="2" t="s">
        <v>42</v>
      </c>
      <c r="D1" s="3" t="s">
        <v>11</v>
      </c>
    </row>
    <row r="2" spans="1:9" ht="12.75">
      <c r="A2" t="s">
        <v>35</v>
      </c>
      <c r="B2" s="1">
        <v>19391327.2863</v>
      </c>
      <c r="C2" s="1">
        <v>13139276.71248</v>
      </c>
      <c r="D2" s="27">
        <f aca="true" t="shared" si="0" ref="D2:D8">(C2-B2)/B2</f>
        <v>-0.3224147827280025</v>
      </c>
      <c r="F2" s="1"/>
      <c r="G2" s="1"/>
      <c r="H2" s="1"/>
      <c r="I2" s="1"/>
    </row>
    <row r="3" spans="1:9" ht="12.75">
      <c r="A3" t="s">
        <v>36</v>
      </c>
      <c r="B3" s="1">
        <v>116746.1226</v>
      </c>
      <c r="C3" s="1">
        <v>113458.26707</v>
      </c>
      <c r="D3" s="27">
        <f t="shared" si="0"/>
        <v>-0.028162438775504145</v>
      </c>
      <c r="F3" s="1"/>
      <c r="G3" s="1"/>
      <c r="H3" s="1"/>
      <c r="I3" s="1"/>
    </row>
    <row r="4" spans="1:9" ht="26.25">
      <c r="A4" s="8" t="s">
        <v>37</v>
      </c>
      <c r="B4" s="1">
        <v>12047057.81895</v>
      </c>
      <c r="C4" s="1">
        <v>13051541.00411</v>
      </c>
      <c r="D4" s="27">
        <f t="shared" si="0"/>
        <v>0.08337995884604701</v>
      </c>
      <c r="F4" s="1"/>
      <c r="G4" s="1"/>
      <c r="H4" s="1"/>
      <c r="I4" s="1"/>
    </row>
    <row r="5" spans="1:9" ht="12.75">
      <c r="A5" t="s">
        <v>38</v>
      </c>
      <c r="B5" s="1">
        <v>99454.21232</v>
      </c>
      <c r="C5" s="1">
        <v>106980.82989</v>
      </c>
      <c r="D5" s="27">
        <f t="shared" si="0"/>
        <v>0.07567922357861159</v>
      </c>
      <c r="F5" s="1"/>
      <c r="G5" s="1"/>
      <c r="H5" s="1"/>
      <c r="I5" s="1"/>
    </row>
    <row r="6" spans="1:9" ht="12.75">
      <c r="A6" t="s">
        <v>39</v>
      </c>
      <c r="B6" s="1">
        <v>4693056.76675</v>
      </c>
      <c r="C6" s="1">
        <v>4829517.05699</v>
      </c>
      <c r="D6" s="27">
        <f t="shared" si="0"/>
        <v>0.029077059371370107</v>
      </c>
      <c r="F6" s="1"/>
      <c r="G6" s="1"/>
      <c r="H6" s="1"/>
      <c r="I6" s="1"/>
    </row>
    <row r="7" spans="1:9" ht="12.75">
      <c r="A7" t="s">
        <v>41</v>
      </c>
      <c r="B7" s="1">
        <v>28547.55655</v>
      </c>
      <c r="C7" s="1">
        <v>23099.70719</v>
      </c>
      <c r="D7" s="27">
        <f t="shared" si="0"/>
        <v>-0.1908341735117782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36376189.76347</v>
      </c>
      <c r="C8" s="6">
        <f>SUM(C2:C7)</f>
        <v>31263873.57773</v>
      </c>
      <c r="D8" s="7">
        <f t="shared" si="0"/>
        <v>-0.14054017803904065</v>
      </c>
      <c r="E8" s="6"/>
      <c r="F8" s="1"/>
      <c r="G8" s="6"/>
      <c r="H8" s="1"/>
      <c r="I8" s="6"/>
    </row>
    <row r="10" spans="2:9" ht="12.75">
      <c r="B10" s="1"/>
      <c r="C10" s="1"/>
      <c r="E10" s="1"/>
      <c r="G10" s="1"/>
      <c r="I10" s="1"/>
    </row>
    <row r="11" spans="5:9" ht="12.75">
      <c r="E11" s="1"/>
      <c r="G11" s="1"/>
      <c r="I11" s="1"/>
    </row>
    <row r="12" spans="3:8" ht="12.75">
      <c r="C12" s="10"/>
      <c r="D12"/>
      <c r="F12" s="28"/>
      <c r="H12" s="1"/>
    </row>
    <row r="13" spans="2:8" ht="12.75">
      <c r="B13" s="1"/>
      <c r="C13" s="10"/>
      <c r="D13"/>
      <c r="F13" s="1"/>
      <c r="H13" s="1"/>
    </row>
    <row r="14" spans="2:8" ht="12.75">
      <c r="B14" s="1"/>
      <c r="C14" s="10"/>
      <c r="D14"/>
      <c r="F14" s="1"/>
      <c r="H14" s="1"/>
    </row>
    <row r="15" spans="2:8" ht="12.75">
      <c r="B15" s="1"/>
      <c r="C15" s="10"/>
      <c r="D15"/>
      <c r="F15" s="1"/>
      <c r="H15" s="1"/>
    </row>
    <row r="16" spans="2:8" ht="12.75">
      <c r="B16" s="1"/>
      <c r="C16" s="10"/>
      <c r="D16"/>
      <c r="F16" s="1"/>
      <c r="H16" s="1"/>
    </row>
    <row r="17" spans="2:8" ht="12.75">
      <c r="B17" s="1"/>
      <c r="C17" s="10"/>
      <c r="D17"/>
      <c r="F17" s="1"/>
      <c r="H17" s="1"/>
    </row>
    <row r="18" spans="2:8" ht="12.75">
      <c r="B18" s="1"/>
      <c r="C18" s="10"/>
      <c r="D18"/>
      <c r="F18" s="1"/>
      <c r="H18" s="1"/>
    </row>
    <row r="19" spans="2:8" ht="12.75">
      <c r="B19" s="1"/>
      <c r="C19" s="10"/>
      <c r="D19"/>
      <c r="F19" s="1"/>
      <c r="H19" s="1"/>
    </row>
    <row r="20" spans="3:8" ht="12.75">
      <c r="C20" s="10"/>
      <c r="D20"/>
      <c r="F20" s="1"/>
      <c r="H20" s="1"/>
    </row>
    <row r="21" spans="6:8" ht="12.75">
      <c r="F21" s="1"/>
      <c r="H21" s="1"/>
    </row>
    <row r="22" spans="6:8" ht="12.75">
      <c r="F22" s="1"/>
      <c r="H2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27" sqref="B27:D28"/>
    </sheetView>
  </sheetViews>
  <sheetFormatPr defaultColWidth="9.140625" defaultRowHeight="12.75"/>
  <cols>
    <col min="1" max="1" width="41.00390625" style="0" customWidth="1"/>
    <col min="2" max="3" width="19.00390625" style="0" customWidth="1"/>
    <col min="4" max="4" width="19.421875" style="4" customWidth="1"/>
    <col min="6" max="6" width="23.421875" style="0" customWidth="1"/>
    <col min="7" max="7" width="31.140625" style="0" customWidth="1"/>
    <col min="8" max="8" width="13.421875" style="0" customWidth="1"/>
    <col min="9" max="9" width="17.28125" style="0" customWidth="1"/>
  </cols>
  <sheetData>
    <row r="1" spans="1:9" s="2" customFormat="1" ht="12.75">
      <c r="A1" s="2" t="s">
        <v>1</v>
      </c>
      <c r="B1" s="2" t="s">
        <v>44</v>
      </c>
      <c r="C1" s="2" t="s">
        <v>42</v>
      </c>
      <c r="D1" s="3" t="s">
        <v>11</v>
      </c>
      <c r="F1" s="24"/>
      <c r="G1" s="24"/>
      <c r="H1" s="25"/>
      <c r="I1" s="25"/>
    </row>
    <row r="2" spans="1:9" ht="12.75">
      <c r="A2" s="8" t="s">
        <v>19</v>
      </c>
      <c r="B2" s="1">
        <v>1278692.10571</v>
      </c>
      <c r="C2" s="1">
        <v>1302272.94513</v>
      </c>
      <c r="D2" s="4">
        <f>(C2-B2)/B2</f>
        <v>0.01844137405298712</v>
      </c>
      <c r="F2" s="1"/>
      <c r="G2" s="1"/>
      <c r="H2" s="25"/>
      <c r="I2" s="25"/>
    </row>
    <row r="3" spans="1:9" ht="12.75">
      <c r="A3" s="8" t="s">
        <v>20</v>
      </c>
      <c r="B3" s="1">
        <v>512516.86244</v>
      </c>
      <c r="C3" s="1">
        <v>612134.03325</v>
      </c>
      <c r="D3" s="4">
        <f aca="true" t="shared" si="0" ref="D3:D25">(C3-B3)/B3</f>
        <v>0.1943685722568047</v>
      </c>
      <c r="F3" s="1"/>
      <c r="G3" s="1"/>
      <c r="H3" s="25"/>
      <c r="I3" s="25"/>
    </row>
    <row r="4" spans="1:9" ht="12.75">
      <c r="A4" s="8" t="s">
        <v>3</v>
      </c>
      <c r="B4" s="1">
        <v>5627344.68246</v>
      </c>
      <c r="C4" s="1">
        <v>5321608.12641</v>
      </c>
      <c r="D4" s="4">
        <f t="shared" si="0"/>
        <v>-0.05433051879742805</v>
      </c>
      <c r="F4" s="1"/>
      <c r="G4" s="1"/>
      <c r="H4" s="25"/>
      <c r="I4" s="25"/>
    </row>
    <row r="5" spans="1:9" ht="12.75">
      <c r="A5" s="8" t="s">
        <v>4</v>
      </c>
      <c r="B5" s="1">
        <v>45991.91403</v>
      </c>
      <c r="C5" s="1">
        <v>43703.83845</v>
      </c>
      <c r="D5" s="4">
        <f t="shared" si="0"/>
        <v>-0.04974951854596683</v>
      </c>
      <c r="F5" s="1"/>
      <c r="G5" s="1"/>
      <c r="H5" s="25"/>
      <c r="I5" s="25"/>
    </row>
    <row r="6" spans="1:9" ht="12.75">
      <c r="A6" s="8" t="s">
        <v>5</v>
      </c>
      <c r="B6" s="1">
        <v>30231.10486</v>
      </c>
      <c r="C6" s="1">
        <v>28596.69749</v>
      </c>
      <c r="D6" s="4">
        <f t="shared" si="0"/>
        <v>-0.05406376569989513</v>
      </c>
      <c r="F6" s="1"/>
      <c r="G6" s="1"/>
      <c r="H6" s="25"/>
      <c r="I6" s="25"/>
    </row>
    <row r="7" spans="1:9" ht="12.75">
      <c r="A7" s="8" t="s">
        <v>6</v>
      </c>
      <c r="B7" s="1">
        <v>101546.48759</v>
      </c>
      <c r="C7" s="1">
        <v>113182.61662</v>
      </c>
      <c r="D7" s="4">
        <f t="shared" si="0"/>
        <v>0.11458918280838586</v>
      </c>
      <c r="F7" s="1"/>
      <c r="G7" s="1"/>
      <c r="H7" s="25"/>
      <c r="I7" s="25"/>
    </row>
    <row r="8" spans="1:9" ht="12.75">
      <c r="A8" s="8" t="s">
        <v>7</v>
      </c>
      <c r="B8" s="1">
        <v>118710.88851</v>
      </c>
      <c r="C8" s="1">
        <v>117414.29154</v>
      </c>
      <c r="D8" s="4">
        <f t="shared" si="0"/>
        <v>-0.010922308696988445</v>
      </c>
      <c r="F8" s="1"/>
      <c r="G8" s="1"/>
      <c r="H8" s="25"/>
      <c r="I8" s="25"/>
    </row>
    <row r="9" spans="1:9" ht="12.75">
      <c r="A9" s="8" t="s">
        <v>8</v>
      </c>
      <c r="B9" s="1">
        <v>2901725.28483</v>
      </c>
      <c r="C9" s="1">
        <v>3116875.5775</v>
      </c>
      <c r="D9" s="4">
        <f t="shared" si="0"/>
        <v>0.074145644935718</v>
      </c>
      <c r="E9" s="1"/>
      <c r="F9" s="1"/>
      <c r="G9" s="1"/>
      <c r="H9" s="25"/>
      <c r="I9" s="25"/>
    </row>
    <row r="10" spans="1:9" ht="26.25">
      <c r="A10" s="21" t="s">
        <v>21</v>
      </c>
      <c r="B10" s="17">
        <v>418780.96691</v>
      </c>
      <c r="C10" s="17">
        <v>434101.58084</v>
      </c>
      <c r="D10" s="18">
        <f t="shared" si="0"/>
        <v>0.036583835323376904</v>
      </c>
      <c r="F10" s="1"/>
      <c r="G10" s="1"/>
      <c r="H10" s="25"/>
      <c r="I10" s="25"/>
    </row>
    <row r="11" spans="1:9" ht="12.75">
      <c r="A11" s="8" t="s">
        <v>9</v>
      </c>
      <c r="B11" s="1">
        <v>2247778.78824</v>
      </c>
      <c r="C11" s="1">
        <v>2439728.53651</v>
      </c>
      <c r="D11" s="4">
        <f t="shared" si="0"/>
        <v>0.08539530191949875</v>
      </c>
      <c r="F11" s="1"/>
      <c r="G11" s="1"/>
      <c r="H11" s="25"/>
      <c r="I11" s="25"/>
    </row>
    <row r="12" spans="1:9" ht="26.25">
      <c r="A12" s="40" t="s">
        <v>22</v>
      </c>
      <c r="B12" s="1">
        <v>8935970.50505</v>
      </c>
      <c r="C12" s="1">
        <v>8464823.28387</v>
      </c>
      <c r="D12" s="4">
        <f t="shared" si="0"/>
        <v>-0.05272479591486333</v>
      </c>
      <c r="F12" s="1"/>
      <c r="G12" s="1"/>
      <c r="H12" s="25"/>
      <c r="I12" s="25"/>
    </row>
    <row r="13" spans="1:9" ht="26.25">
      <c r="A13" s="21" t="s">
        <v>32</v>
      </c>
      <c r="B13" s="17">
        <v>8741390.68258</v>
      </c>
      <c r="C13" s="17">
        <v>8250214.56082</v>
      </c>
      <c r="D13" s="18">
        <f t="shared" si="0"/>
        <v>-0.05618970019711213</v>
      </c>
      <c r="F13" s="28"/>
      <c r="G13" s="1"/>
      <c r="H13" s="25"/>
      <c r="I13" s="25"/>
    </row>
    <row r="14" spans="1:9" ht="26.25">
      <c r="A14" s="8" t="s">
        <v>23</v>
      </c>
      <c r="B14" s="1">
        <v>29729.26965</v>
      </c>
      <c r="C14" s="1">
        <v>26255.62448</v>
      </c>
      <c r="D14" s="4">
        <f t="shared" si="0"/>
        <v>-0.11684260026885658</v>
      </c>
      <c r="F14" s="1"/>
      <c r="G14" s="28"/>
      <c r="H14" s="25"/>
      <c r="I14" s="25"/>
    </row>
    <row r="15" spans="1:9" ht="26.25">
      <c r="A15" s="8" t="s">
        <v>24</v>
      </c>
      <c r="B15" s="1">
        <v>19627.29915</v>
      </c>
      <c r="C15" s="1">
        <v>19391.0331</v>
      </c>
      <c r="D15" s="4">
        <f t="shared" si="0"/>
        <v>-0.012037624137399382</v>
      </c>
      <c r="F15" s="1"/>
      <c r="G15" s="1"/>
      <c r="H15" s="25"/>
      <c r="I15" s="25"/>
    </row>
    <row r="16" spans="1:9" ht="12.75">
      <c r="A16" s="8" t="s">
        <v>25</v>
      </c>
      <c r="B16" s="1">
        <v>1746365.66025</v>
      </c>
      <c r="C16" s="1">
        <v>1859275.22942</v>
      </c>
      <c r="D16" s="4">
        <f t="shared" si="0"/>
        <v>0.06465402506473732</v>
      </c>
      <c r="F16" s="1"/>
      <c r="G16" s="1"/>
      <c r="H16" s="25"/>
      <c r="I16" s="25"/>
    </row>
    <row r="17" spans="1:9" ht="12.75">
      <c r="A17" s="22" t="s">
        <v>33</v>
      </c>
      <c r="B17" s="17">
        <v>53199.31124</v>
      </c>
      <c r="C17" s="17">
        <v>58030.70875</v>
      </c>
      <c r="D17" s="18">
        <f t="shared" si="0"/>
        <v>0.09081691844099136</v>
      </c>
      <c r="F17" s="1"/>
      <c r="G17" s="1"/>
      <c r="H17" s="25"/>
      <c r="I17" s="25"/>
    </row>
    <row r="18" spans="1:9" ht="12.75">
      <c r="A18" s="22" t="s">
        <v>34</v>
      </c>
      <c r="B18" s="17">
        <v>400823.86571</v>
      </c>
      <c r="C18" s="17">
        <v>399204.86491</v>
      </c>
      <c r="D18" s="18">
        <f t="shared" si="0"/>
        <v>-0.00403918263981652</v>
      </c>
      <c r="F18" s="1"/>
      <c r="G18" s="1"/>
      <c r="H18" s="25"/>
      <c r="I18" s="25"/>
    </row>
    <row r="19" spans="1:9" ht="12.75">
      <c r="A19" s="8" t="s">
        <v>28</v>
      </c>
      <c r="B19" s="1">
        <v>501479.85083</v>
      </c>
      <c r="C19" s="1">
        <v>523889.49151</v>
      </c>
      <c r="D19" s="4">
        <f t="shared" si="0"/>
        <v>0.04468702110944195</v>
      </c>
      <c r="F19" s="1"/>
      <c r="G19" s="1"/>
      <c r="H19" s="25"/>
      <c r="I19" s="25"/>
    </row>
    <row r="20" spans="1:9" ht="12.75">
      <c r="A20" s="8" t="s">
        <v>29</v>
      </c>
      <c r="B20" s="1">
        <v>274661.07153</v>
      </c>
      <c r="C20" s="1">
        <v>294612.92383</v>
      </c>
      <c r="D20" s="4">
        <f t="shared" si="0"/>
        <v>0.07264171871484422</v>
      </c>
      <c r="F20" s="1"/>
      <c r="G20" s="1"/>
      <c r="H20" s="25"/>
      <c r="I20" s="25"/>
    </row>
    <row r="21" spans="1:6" s="5" customFormat="1" ht="12.75">
      <c r="A21" s="23" t="s">
        <v>30</v>
      </c>
      <c r="B21" s="14">
        <v>723544.67412</v>
      </c>
      <c r="C21" s="14">
        <v>1019613.83165</v>
      </c>
      <c r="D21" s="4">
        <f t="shared" si="0"/>
        <v>0.4091926429976</v>
      </c>
      <c r="F21" s="6"/>
    </row>
    <row r="22" spans="1:6" ht="12.75">
      <c r="A22" t="s">
        <v>10</v>
      </c>
      <c r="B22" s="1">
        <v>99477.63695</v>
      </c>
      <c r="C22" s="1">
        <v>125585.34466</v>
      </c>
      <c r="D22" s="4">
        <f t="shared" si="0"/>
        <v>0.2624480085219797</v>
      </c>
      <c r="F22" s="1"/>
    </row>
    <row r="23" spans="1:6" ht="12.75">
      <c r="A23" t="s">
        <v>31</v>
      </c>
      <c r="B23" s="1">
        <v>454742.9224</v>
      </c>
      <c r="C23" s="1">
        <v>496257.09374</v>
      </c>
      <c r="D23" s="4">
        <f t="shared" si="0"/>
        <v>0.09129151723989537</v>
      </c>
      <c r="F23" s="1"/>
    </row>
    <row r="24" spans="1:6" ht="12.75">
      <c r="A24" s="23" t="s">
        <v>41</v>
      </c>
      <c r="B24" s="1">
        <v>603764.08235</v>
      </c>
      <c r="C24" s="1">
        <v>673591.68988</v>
      </c>
      <c r="D24" s="4">
        <f t="shared" si="0"/>
        <v>0.11565379520128706</v>
      </c>
      <c r="F24" s="1"/>
    </row>
    <row r="25" spans="1:6" s="5" customFormat="1" ht="12.75">
      <c r="A25" s="5" t="s">
        <v>2</v>
      </c>
      <c r="B25" s="6">
        <f>SUM(B2:B24)-B18-B17-B13-B10</f>
        <v>26253901.09095001</v>
      </c>
      <c r="C25" s="6">
        <f>SUM(C2:C24)-C18-C17-C13-C10</f>
        <v>26598812.20904</v>
      </c>
      <c r="D25" s="7">
        <f t="shared" si="0"/>
        <v>0.013137518759407796</v>
      </c>
      <c r="F25" s="6"/>
    </row>
    <row r="27" spans="2:3" ht="12.75">
      <c r="B27" s="1"/>
      <c r="C27" s="1"/>
    </row>
    <row r="28" spans="2:4" ht="12.75">
      <c r="B28" s="1"/>
      <c r="C28" s="1"/>
      <c r="D28" s="37"/>
    </row>
    <row r="29" spans="2:3" ht="12.75">
      <c r="B29" s="1"/>
      <c r="C29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6.8515625" style="0" customWidth="1"/>
    <col min="2" max="2" width="18.57421875" style="0" customWidth="1"/>
    <col min="3" max="3" width="19.8515625" style="0" customWidth="1"/>
    <col min="4" max="4" width="19.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44</v>
      </c>
      <c r="C1" s="2" t="s">
        <v>42</v>
      </c>
      <c r="D1" s="3" t="s">
        <v>11</v>
      </c>
    </row>
    <row r="2" spans="1:9" ht="12.75">
      <c r="A2" t="s">
        <v>35</v>
      </c>
      <c r="B2" s="1">
        <v>17356739.33994</v>
      </c>
      <c r="C2" s="1">
        <v>13696271.91315</v>
      </c>
      <c r="D2" s="4">
        <f aca="true" t="shared" si="0" ref="D2:D8">(C2-B2)/B2</f>
        <v>-0.21089603036019636</v>
      </c>
      <c r="F2" s="1"/>
      <c r="G2" s="1"/>
      <c r="H2" s="1"/>
      <c r="I2" s="1"/>
    </row>
    <row r="3" spans="1:9" ht="12.75">
      <c r="A3" t="s">
        <v>36</v>
      </c>
      <c r="B3" s="1">
        <v>120482.4542</v>
      </c>
      <c r="C3" s="1">
        <v>118683.71796</v>
      </c>
      <c r="D3" s="4">
        <f t="shared" si="0"/>
        <v>-0.014929445552413045</v>
      </c>
      <c r="F3" s="1"/>
      <c r="G3" s="1"/>
      <c r="H3" s="1"/>
      <c r="I3" s="1"/>
    </row>
    <row r="4" spans="1:9" ht="26.25">
      <c r="A4" s="8" t="s">
        <v>37</v>
      </c>
      <c r="B4" s="1">
        <v>6637676.81841</v>
      </c>
      <c r="C4" s="1">
        <v>7407090.7141</v>
      </c>
      <c r="D4" s="4">
        <f t="shared" si="0"/>
        <v>0.11591614306318507</v>
      </c>
      <c r="F4" s="1"/>
      <c r="G4" s="1"/>
      <c r="H4" s="1"/>
      <c r="I4" s="1"/>
    </row>
    <row r="5" spans="1:9" ht="12.75">
      <c r="A5" t="s">
        <v>38</v>
      </c>
      <c r="B5" s="1">
        <v>69361.06067</v>
      </c>
      <c r="C5" s="1">
        <v>71871.65144</v>
      </c>
      <c r="D5" s="4">
        <f t="shared" si="0"/>
        <v>0.036195968541263585</v>
      </c>
      <c r="F5" s="1"/>
      <c r="G5" s="1"/>
      <c r="H5" s="1"/>
      <c r="I5" s="1"/>
    </row>
    <row r="6" spans="1:9" ht="12.75">
      <c r="A6" t="s">
        <v>39</v>
      </c>
      <c r="B6" s="1">
        <v>1719253.50812</v>
      </c>
      <c r="C6" s="1">
        <v>1784111.56743</v>
      </c>
      <c r="D6" s="4">
        <f t="shared" si="0"/>
        <v>0.0377245467312859</v>
      </c>
      <c r="F6" s="1"/>
      <c r="G6" s="1"/>
      <c r="H6" s="1"/>
      <c r="I6" s="1"/>
    </row>
    <row r="7" spans="1:9" ht="12.75">
      <c r="A7" t="s">
        <v>41</v>
      </c>
      <c r="B7" s="1">
        <v>12337</v>
      </c>
      <c r="C7" s="1">
        <v>8972.4578</v>
      </c>
      <c r="D7" s="4">
        <f t="shared" si="0"/>
        <v>-0.27271964010699523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SUM(B2:B6)</f>
        <v>25903513.181339998</v>
      </c>
      <c r="C8" s="6">
        <f>SUM(C2:C6)</f>
        <v>23078029.56408</v>
      </c>
      <c r="D8" s="7">
        <f t="shared" si="0"/>
        <v>-0.10907723587452915</v>
      </c>
      <c r="E8"/>
      <c r="F8" s="1"/>
      <c r="G8" s="6"/>
      <c r="H8" s="6"/>
      <c r="I8" s="6"/>
    </row>
    <row r="9" spans="4:5" ht="12.75">
      <c r="D9" s="7"/>
      <c r="E9" s="1"/>
    </row>
    <row r="10" spans="2:5" ht="12.75">
      <c r="B10" s="1"/>
      <c r="C10" s="1"/>
      <c r="D10" s="7"/>
      <c r="E10" s="1"/>
    </row>
    <row r="11" spans="2:8" ht="12.75">
      <c r="B11" s="1"/>
      <c r="C11" s="1"/>
      <c r="D11" s="7"/>
      <c r="F11" s="1"/>
      <c r="H11" s="1"/>
    </row>
    <row r="12" spans="3:8" ht="12.75">
      <c r="C12" s="1"/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6:8" ht="12.75"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4:8" ht="12.75">
      <c r="D18" s="12"/>
      <c r="E18" s="10"/>
      <c r="F18" s="1"/>
      <c r="H18" s="1"/>
    </row>
    <row r="19" spans="4:8" ht="12.75">
      <c r="D19" s="12"/>
      <c r="E19" s="10"/>
      <c r="F19" s="1"/>
      <c r="H19" s="1"/>
    </row>
    <row r="20" spans="4:8" ht="12.75">
      <c r="D20" s="12"/>
      <c r="E20" s="10"/>
      <c r="F20" s="1"/>
      <c r="H20" s="1"/>
    </row>
    <row r="21" spans="4:8" ht="12.75">
      <c r="D21" s="12"/>
      <c r="E21" s="10"/>
      <c r="F21" s="1"/>
      <c r="H21" s="1"/>
    </row>
    <row r="22" spans="4:8" ht="12.75">
      <c r="D22" s="12"/>
      <c r="E22" s="10"/>
      <c r="F22" s="1"/>
      <c r="H22" s="1"/>
    </row>
    <row r="23" spans="6:8" ht="12.75">
      <c r="F23" s="1"/>
      <c r="H23" s="1"/>
    </row>
    <row r="24" spans="6:8" ht="12.75">
      <c r="F24" s="1"/>
      <c r="H24" s="1"/>
    </row>
    <row r="25" spans="6:8" ht="12.75">
      <c r="F25" s="1"/>
      <c r="H25" s="1"/>
    </row>
    <row r="26" spans="6:8" ht="12.75">
      <c r="F26" s="1"/>
      <c r="H26" s="1"/>
    </row>
    <row r="27" spans="6:8" ht="12.75">
      <c r="F27" s="1"/>
      <c r="H27" s="1"/>
    </row>
    <row r="28" spans="6:8" ht="12.75">
      <c r="F28" s="1"/>
      <c r="H28" s="1"/>
    </row>
    <row r="29" spans="6:8" ht="12.75">
      <c r="F29" s="1"/>
      <c r="H29" s="1"/>
    </row>
    <row r="30" ht="12.75">
      <c r="H3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5.00390625" style="8" customWidth="1"/>
    <col min="2" max="2" width="19.00390625" style="0" customWidth="1"/>
    <col min="3" max="3" width="19.28125" style="0" customWidth="1"/>
    <col min="4" max="4" width="18.851562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44</v>
      </c>
      <c r="C1" s="2" t="s">
        <v>42</v>
      </c>
      <c r="D1" s="3" t="s">
        <v>11</v>
      </c>
    </row>
    <row r="2" spans="1:9" ht="12.75">
      <c r="A2" s="8" t="s">
        <v>19</v>
      </c>
      <c r="B2" s="1">
        <v>314780.44204</v>
      </c>
      <c r="C2" s="1">
        <v>292343.342</v>
      </c>
      <c r="D2" s="4">
        <f>(C2-B2)/B2</f>
        <v>-0.0712785708495474</v>
      </c>
      <c r="G2" s="1"/>
      <c r="I2" s="1"/>
    </row>
    <row r="3" spans="1:9" ht="12.75">
      <c r="A3" s="8" t="s">
        <v>20</v>
      </c>
      <c r="B3" s="1">
        <v>168379.42877</v>
      </c>
      <c r="C3" s="1">
        <v>165721.7355</v>
      </c>
      <c r="D3" s="4">
        <f aca="true" t="shared" si="0" ref="D3:D25">(C3-B3)/B3</f>
        <v>-0.01578395466366796</v>
      </c>
      <c r="G3" s="1"/>
      <c r="I3" s="1"/>
    </row>
    <row r="4" spans="1:9" ht="12.75">
      <c r="A4" s="8" t="s">
        <v>3</v>
      </c>
      <c r="B4" s="1">
        <v>3440236.40563</v>
      </c>
      <c r="C4" s="1">
        <v>3496584.07148</v>
      </c>
      <c r="D4" s="4">
        <f t="shared" si="0"/>
        <v>0.01637900981391458</v>
      </c>
      <c r="G4" s="28"/>
      <c r="I4" s="1"/>
    </row>
    <row r="5" spans="1:9" ht="12.75">
      <c r="A5" s="8" t="s">
        <v>4</v>
      </c>
      <c r="B5" s="1">
        <v>28686.97771</v>
      </c>
      <c r="C5" s="1">
        <v>22699.78576</v>
      </c>
      <c r="D5" s="4">
        <f t="shared" si="0"/>
        <v>-0.20870765859426607</v>
      </c>
      <c r="G5" s="1"/>
      <c r="I5" s="1"/>
    </row>
    <row r="6" spans="1:9" ht="12.75">
      <c r="A6" s="8" t="s">
        <v>5</v>
      </c>
      <c r="B6" s="1">
        <v>94169.70405</v>
      </c>
      <c r="C6" s="1">
        <v>3475.47523</v>
      </c>
      <c r="D6" s="36" t="s">
        <v>12</v>
      </c>
      <c r="G6" s="1"/>
      <c r="I6" s="1"/>
    </row>
    <row r="7" spans="1:9" ht="12.75">
      <c r="A7" s="8" t="s">
        <v>6</v>
      </c>
      <c r="B7" s="1">
        <v>75890.32841</v>
      </c>
      <c r="C7" s="1">
        <v>87050.31709</v>
      </c>
      <c r="D7" s="4">
        <f t="shared" si="0"/>
        <v>0.14705416241853358</v>
      </c>
      <c r="G7" s="1"/>
      <c r="I7" s="1"/>
    </row>
    <row r="8" spans="1:9" ht="12.75">
      <c r="A8" s="8" t="s">
        <v>7</v>
      </c>
      <c r="B8" s="1">
        <v>42743.71973</v>
      </c>
      <c r="C8" s="1">
        <v>43964.38418</v>
      </c>
      <c r="D8" s="4">
        <f t="shared" si="0"/>
        <v>0.028557749716463528</v>
      </c>
      <c r="G8" s="1"/>
      <c r="I8" s="1"/>
    </row>
    <row r="9" spans="1:9" ht="12.75">
      <c r="A9" s="8" t="s">
        <v>8</v>
      </c>
      <c r="B9" s="1">
        <v>1149764.85293</v>
      </c>
      <c r="C9" s="1">
        <v>1312040.73861</v>
      </c>
      <c r="D9" s="4">
        <f t="shared" si="0"/>
        <v>0.14113832516837208</v>
      </c>
      <c r="G9" s="1"/>
      <c r="I9" s="1"/>
    </row>
    <row r="10" spans="1:9" ht="12.75">
      <c r="A10" s="17" t="s">
        <v>21</v>
      </c>
      <c r="B10" s="17">
        <v>142994.28227</v>
      </c>
      <c r="C10" s="17">
        <v>146509.50217</v>
      </c>
      <c r="D10" s="18">
        <f t="shared" si="0"/>
        <v>0.024582940270035433</v>
      </c>
      <c r="G10" s="1"/>
      <c r="I10" s="1"/>
    </row>
    <row r="11" spans="1:9" ht="12.75">
      <c r="A11" s="8" t="s">
        <v>9</v>
      </c>
      <c r="B11" s="1">
        <v>1298295.61048</v>
      </c>
      <c r="C11" s="1">
        <v>724153.50351</v>
      </c>
      <c r="D11" s="4">
        <f t="shared" si="0"/>
        <v>-0.44222756538299535</v>
      </c>
      <c r="G11" s="1"/>
      <c r="I11" s="1"/>
    </row>
    <row r="12" spans="1:9" ht="26.25">
      <c r="A12" s="40" t="s">
        <v>22</v>
      </c>
      <c r="B12" s="1">
        <v>5446957.57366</v>
      </c>
      <c r="C12" s="1">
        <v>5512322.31694</v>
      </c>
      <c r="D12" s="4">
        <f t="shared" si="0"/>
        <v>0.012000229925800434</v>
      </c>
      <c r="G12" s="1"/>
      <c r="I12" s="1"/>
    </row>
    <row r="13" spans="1:9" ht="26.25">
      <c r="A13" s="19" t="s">
        <v>32</v>
      </c>
      <c r="B13" s="17">
        <v>5284413.50967</v>
      </c>
      <c r="C13" s="17">
        <v>5338234.62706</v>
      </c>
      <c r="D13" s="18">
        <f t="shared" si="0"/>
        <v>0.010184879985548534</v>
      </c>
      <c r="G13" s="28"/>
      <c r="I13" s="1"/>
    </row>
    <row r="14" spans="1:9" ht="26.25">
      <c r="A14" s="8" t="s">
        <v>23</v>
      </c>
      <c r="B14" s="1">
        <v>8959.3046</v>
      </c>
      <c r="C14" s="1">
        <v>10357.07559</v>
      </c>
      <c r="D14" s="4">
        <f t="shared" si="0"/>
        <v>0.1560133350081658</v>
      </c>
      <c r="G14" s="1"/>
      <c r="I14" s="1"/>
    </row>
    <row r="15" spans="1:9" ht="26.25">
      <c r="A15" s="8" t="s">
        <v>24</v>
      </c>
      <c r="B15" s="1">
        <v>9329.64718</v>
      </c>
      <c r="C15" s="1">
        <v>6954.82553</v>
      </c>
      <c r="D15" s="4">
        <f t="shared" si="0"/>
        <v>-0.25454570834049484</v>
      </c>
      <c r="G15" s="1"/>
      <c r="I15" s="1"/>
    </row>
    <row r="16" spans="1:9" ht="12.75">
      <c r="A16" s="8" t="s">
        <v>25</v>
      </c>
      <c r="B16" s="1">
        <v>613989.4382</v>
      </c>
      <c r="C16" s="1">
        <v>626767.90689</v>
      </c>
      <c r="D16" s="4">
        <f t="shared" si="0"/>
        <v>0.020812196261000778</v>
      </c>
      <c r="G16" s="1"/>
      <c r="I16" s="1"/>
    </row>
    <row r="17" spans="1:9" ht="12.75">
      <c r="A17" s="17" t="s">
        <v>26</v>
      </c>
      <c r="B17" s="17">
        <v>31015.46901</v>
      </c>
      <c r="C17" s="17">
        <v>29468.17331</v>
      </c>
      <c r="D17" s="18">
        <f t="shared" si="0"/>
        <v>-0.04988787045268036</v>
      </c>
      <c r="G17" s="1"/>
      <c r="I17" s="1"/>
    </row>
    <row r="18" spans="1:9" ht="12.75">
      <c r="A18" s="17" t="s">
        <v>27</v>
      </c>
      <c r="B18" s="17">
        <v>47956.3445</v>
      </c>
      <c r="C18" s="17">
        <v>50946.608</v>
      </c>
      <c r="D18" s="18">
        <f t="shared" si="0"/>
        <v>0.06235386644200958</v>
      </c>
      <c r="G18" s="1"/>
      <c r="I18" s="1"/>
    </row>
    <row r="19" spans="1:9" ht="12.75">
      <c r="A19" s="8" t="s">
        <v>28</v>
      </c>
      <c r="B19" s="1">
        <v>291041.2202</v>
      </c>
      <c r="C19" s="1">
        <v>359515.22867</v>
      </c>
      <c r="D19" s="4">
        <f t="shared" si="0"/>
        <v>0.23527254463455552</v>
      </c>
      <c r="G19" s="1"/>
      <c r="I19" s="1"/>
    </row>
    <row r="20" spans="1:9" ht="12.75">
      <c r="A20" s="8" t="s">
        <v>29</v>
      </c>
      <c r="B20" s="14">
        <v>422887.27619</v>
      </c>
      <c r="C20" s="1">
        <v>326397.65071</v>
      </c>
      <c r="D20" s="4">
        <f t="shared" si="0"/>
        <v>-0.2281686655349922</v>
      </c>
      <c r="G20" s="1"/>
      <c r="I20" s="1"/>
    </row>
    <row r="21" spans="1:9" s="5" customFormat="1" ht="12.75">
      <c r="A21" s="23" t="s">
        <v>30</v>
      </c>
      <c r="B21" s="1">
        <v>132769.88665</v>
      </c>
      <c r="C21" s="14">
        <v>176929.35076</v>
      </c>
      <c r="D21" s="4">
        <f t="shared" si="0"/>
        <v>0.3326015049362099</v>
      </c>
      <c r="G21" s="1"/>
      <c r="I21" s="6"/>
    </row>
    <row r="22" spans="1:7" ht="12.75">
      <c r="A22" t="s">
        <v>10</v>
      </c>
      <c r="B22" s="1">
        <v>7497.37359</v>
      </c>
      <c r="C22" s="1">
        <v>8515.61486</v>
      </c>
      <c r="D22" s="4">
        <f t="shared" si="0"/>
        <v>0.13581306277149244</v>
      </c>
      <c r="G22" s="1"/>
    </row>
    <row r="23" spans="1:4" ht="12.75">
      <c r="A23" t="s">
        <v>31</v>
      </c>
      <c r="B23" s="1">
        <v>229788.04074</v>
      </c>
      <c r="C23" s="1">
        <v>236437.90801</v>
      </c>
      <c r="D23" s="4">
        <f t="shared" si="0"/>
        <v>0.028939135598985293</v>
      </c>
    </row>
    <row r="24" spans="1:4" ht="12.75">
      <c r="A24" s="23" t="s">
        <v>41</v>
      </c>
      <c r="B24" s="1">
        <v>268739.21223</v>
      </c>
      <c r="C24" s="1">
        <v>299041.33113</v>
      </c>
      <c r="D24" s="4">
        <f t="shared" si="0"/>
        <v>0.11275659643619847</v>
      </c>
    </row>
    <row r="25" spans="1:4" ht="12.75">
      <c r="A25" s="5" t="s">
        <v>2</v>
      </c>
      <c r="B25" s="6">
        <f>SUM(B2:B24)-B10-B13-B17-B18</f>
        <v>14044906.44299</v>
      </c>
      <c r="C25" s="6">
        <f>SUM(C2:C24)-C18-C17-C13-C10</f>
        <v>13711272.562450003</v>
      </c>
      <c r="D25" s="7">
        <f t="shared" si="0"/>
        <v>-0.023754795512113767</v>
      </c>
    </row>
    <row r="26" ht="12.75">
      <c r="C26" s="1"/>
    </row>
    <row r="27" spans="2:3" ht="12.75">
      <c r="B27" s="1"/>
      <c r="C27" s="1"/>
    </row>
    <row r="28" spans="2:4" ht="12.75">
      <c r="B28" s="1"/>
      <c r="C28" s="1"/>
      <c r="D28" s="12"/>
    </row>
    <row r="29" spans="2:4" ht="12.75">
      <c r="B29" s="1"/>
      <c r="C29" s="1"/>
      <c r="D29" s="1"/>
    </row>
    <row r="30" spans="2:4" ht="12.75">
      <c r="B30" s="1"/>
      <c r="D30" s="1"/>
    </row>
    <row r="31" spans="1:4" ht="12.75">
      <c r="A31"/>
      <c r="B31" s="1"/>
      <c r="D31" s="1"/>
    </row>
    <row r="32" spans="1:4" ht="12.75">
      <c r="A32"/>
      <c r="B32" s="1"/>
      <c r="D32" s="1"/>
    </row>
    <row r="33" spans="1:4" ht="12.75">
      <c r="A33"/>
      <c r="B33" s="1"/>
      <c r="D33" s="1"/>
    </row>
    <row r="34" spans="1:4" ht="12.75">
      <c r="A34"/>
      <c r="B34" s="1"/>
      <c r="D34" s="1"/>
    </row>
    <row r="35" spans="1:4" ht="12.75">
      <c r="A35"/>
      <c r="B35" s="1"/>
      <c r="D35" s="1"/>
    </row>
    <row r="36" spans="1:4" ht="12.75">
      <c r="A36"/>
      <c r="B36" s="1"/>
      <c r="D36" s="1"/>
    </row>
    <row r="37" spans="1:4" ht="12.75">
      <c r="A37"/>
      <c r="B37" s="1"/>
      <c r="D37" s="1"/>
    </row>
    <row r="38" spans="1:4" ht="12.75">
      <c r="A38"/>
      <c r="B38" s="1"/>
      <c r="D38" s="1"/>
    </row>
    <row r="39" spans="1:4" ht="12.75">
      <c r="A39"/>
      <c r="D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6.7109375" style="0" customWidth="1"/>
    <col min="2" max="2" width="19.140625" style="0" customWidth="1"/>
    <col min="3" max="3" width="20.57421875" style="0" customWidth="1"/>
    <col min="4" max="4" width="19.421875" style="0" customWidth="1"/>
  </cols>
  <sheetData>
    <row r="1" spans="1:4" ht="12.75">
      <c r="A1" s="2" t="s">
        <v>1</v>
      </c>
      <c r="B1" s="2" t="s">
        <v>44</v>
      </c>
      <c r="C1" s="2" t="s">
        <v>42</v>
      </c>
      <c r="D1" s="3" t="s">
        <v>11</v>
      </c>
    </row>
    <row r="2" spans="1:4" ht="12.75">
      <c r="A2" t="s">
        <v>35</v>
      </c>
      <c r="B2" s="1">
        <v>7194683</v>
      </c>
      <c r="C2" s="1">
        <v>7025835</v>
      </c>
      <c r="D2" s="4">
        <f>(C2-B2)/B2</f>
        <v>-0.023468441903555723</v>
      </c>
    </row>
    <row r="3" spans="1:4" ht="12.75">
      <c r="A3" t="s">
        <v>36</v>
      </c>
      <c r="B3" s="1">
        <v>106986</v>
      </c>
      <c r="C3" s="1">
        <v>97028</v>
      </c>
      <c r="D3" s="4">
        <f>(C3-B3)/B3</f>
        <v>-0.09307759893817882</v>
      </c>
    </row>
    <row r="4" spans="1:4" ht="26.25">
      <c r="A4" s="26" t="s">
        <v>37</v>
      </c>
      <c r="B4" s="1">
        <v>2898999</v>
      </c>
      <c r="C4" s="1">
        <v>2905200</v>
      </c>
      <c r="D4" s="4">
        <f>(C4-B4)/B4</f>
        <v>0.002139014190760328</v>
      </c>
    </row>
    <row r="5" spans="1:4" ht="12.75">
      <c r="A5" t="s">
        <v>38</v>
      </c>
      <c r="B5" s="1">
        <v>48773</v>
      </c>
      <c r="C5" s="1">
        <v>49314</v>
      </c>
      <c r="D5" s="4">
        <f>(C5-B5)/B5</f>
        <v>0.011092202653107251</v>
      </c>
    </row>
    <row r="6" spans="1:4" ht="12.75">
      <c r="A6" t="s">
        <v>39</v>
      </c>
      <c r="B6" s="1">
        <v>11049826</v>
      </c>
      <c r="C6" s="1">
        <v>11541924</v>
      </c>
      <c r="D6" s="4">
        <f>(C6-B6)/B6</f>
        <v>0.04453445692267009</v>
      </c>
    </row>
    <row r="7" spans="1:4" ht="12.75">
      <c r="A7" s="5"/>
      <c r="B7" s="6"/>
      <c r="C7" s="6"/>
      <c r="D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7.8515625" style="0" customWidth="1"/>
    <col min="2" max="3" width="17.28125" style="0" customWidth="1"/>
    <col min="4" max="4" width="19.140625" style="0" customWidth="1"/>
    <col min="5" max="5" width="10.140625" style="0" bestFit="1" customWidth="1"/>
    <col min="6" max="6" width="24.57421875" style="0" customWidth="1"/>
    <col min="7" max="7" width="17.57421875" style="0" bestFit="1" customWidth="1"/>
  </cols>
  <sheetData>
    <row r="1" spans="1:4" ht="12.75">
      <c r="A1" s="2" t="s">
        <v>1</v>
      </c>
      <c r="B1" s="2" t="s">
        <v>45</v>
      </c>
      <c r="C1" s="2" t="s">
        <v>43</v>
      </c>
      <c r="D1" s="3" t="s">
        <v>11</v>
      </c>
    </row>
    <row r="2" spans="1:4" ht="12.75">
      <c r="A2" s="8" t="s">
        <v>19</v>
      </c>
      <c r="B2" s="1">
        <v>10268072</v>
      </c>
      <c r="C2" s="1">
        <v>10320753</v>
      </c>
      <c r="D2" s="4">
        <f>(C2-B2)/B2</f>
        <v>0.005130563946181913</v>
      </c>
    </row>
    <row r="3" spans="1:4" ht="12.75">
      <c r="A3" s="8" t="s">
        <v>20</v>
      </c>
      <c r="B3" s="1">
        <v>1206550</v>
      </c>
      <c r="C3" s="1">
        <v>972143</v>
      </c>
      <c r="D3" s="4">
        <f aca="true" t="shared" si="0" ref="D3:D23">(C3-B3)/B3</f>
        <v>-0.19427872860635698</v>
      </c>
    </row>
    <row r="4" spans="1:4" ht="12.75">
      <c r="A4" s="23" t="s">
        <v>3</v>
      </c>
      <c r="B4" s="1">
        <v>5032651</v>
      </c>
      <c r="C4" s="1">
        <v>5081705</v>
      </c>
      <c r="D4" s="4">
        <f t="shared" si="0"/>
        <v>0.009747149166512838</v>
      </c>
    </row>
    <row r="5" spans="1:4" ht="12.75">
      <c r="A5" s="23" t="s">
        <v>4</v>
      </c>
      <c r="B5" s="1">
        <v>514</v>
      </c>
      <c r="C5" s="1">
        <v>733</v>
      </c>
      <c r="D5" s="4">
        <f t="shared" si="0"/>
        <v>0.4260700389105058</v>
      </c>
    </row>
    <row r="6" spans="1:4" ht="12.75">
      <c r="A6" s="23" t="s">
        <v>5</v>
      </c>
      <c r="B6" s="1">
        <v>1347</v>
      </c>
      <c r="C6" s="1">
        <v>894</v>
      </c>
      <c r="D6" s="4">
        <f t="shared" si="0"/>
        <v>-0.3363028953229399</v>
      </c>
    </row>
    <row r="7" spans="1:4" ht="12.75">
      <c r="A7" s="23" t="s">
        <v>6</v>
      </c>
      <c r="B7" s="1">
        <v>10980</v>
      </c>
      <c r="C7" s="1">
        <v>16057</v>
      </c>
      <c r="D7" s="4">
        <f t="shared" si="0"/>
        <v>0.46238615664845173</v>
      </c>
    </row>
    <row r="8" spans="1:4" ht="12.75">
      <c r="A8" s="23" t="s">
        <v>7</v>
      </c>
      <c r="B8" s="1">
        <v>36244</v>
      </c>
      <c r="C8" s="1">
        <v>29978</v>
      </c>
      <c r="D8" s="4">
        <f t="shared" si="0"/>
        <v>-0.17288378766140602</v>
      </c>
    </row>
    <row r="9" spans="1:4" ht="12.75">
      <c r="A9" s="23" t="s">
        <v>8</v>
      </c>
      <c r="B9" s="1">
        <v>8043279</v>
      </c>
      <c r="C9" s="1">
        <v>8950622</v>
      </c>
      <c r="D9" s="4">
        <f t="shared" si="0"/>
        <v>0.11280759998503098</v>
      </c>
    </row>
    <row r="10" spans="1:4" ht="12.75">
      <c r="A10" s="17" t="s">
        <v>21</v>
      </c>
      <c r="B10" s="17">
        <v>1524017</v>
      </c>
      <c r="C10" s="17">
        <v>1930816</v>
      </c>
      <c r="D10" s="18">
        <f t="shared" si="0"/>
        <v>0.2669255001748668</v>
      </c>
    </row>
    <row r="11" spans="1:4" ht="12.75">
      <c r="A11" s="23" t="s">
        <v>9</v>
      </c>
      <c r="B11" s="1">
        <v>10440778</v>
      </c>
      <c r="C11" s="1">
        <v>11268012</v>
      </c>
      <c r="D11" s="4">
        <f t="shared" si="0"/>
        <v>0.07923106879583111</v>
      </c>
    </row>
    <row r="12" spans="1:4" ht="26.25">
      <c r="A12" s="40" t="s">
        <v>22</v>
      </c>
      <c r="B12" s="1">
        <v>19461407</v>
      </c>
      <c r="C12" s="1">
        <v>19578113</v>
      </c>
      <c r="D12" s="4">
        <f t="shared" si="0"/>
        <v>0.005996791496113308</v>
      </c>
    </row>
    <row r="13" spans="1:5" ht="26.25">
      <c r="A13" s="19" t="s">
        <v>32</v>
      </c>
      <c r="B13" s="17">
        <v>19242289</v>
      </c>
      <c r="C13" s="17">
        <v>19315824</v>
      </c>
      <c r="D13" s="18">
        <f t="shared" si="0"/>
        <v>0.0038215307960503034</v>
      </c>
      <c r="E13" s="1"/>
    </row>
    <row r="14" spans="1:7" ht="26.25">
      <c r="A14" s="23" t="s">
        <v>23</v>
      </c>
      <c r="B14" s="1">
        <v>3349</v>
      </c>
      <c r="C14" s="1">
        <v>2109</v>
      </c>
      <c r="D14" s="4">
        <f t="shared" si="0"/>
        <v>-0.370259779038519</v>
      </c>
      <c r="F14" s="1"/>
      <c r="G14" s="1"/>
    </row>
    <row r="15" spans="1:4" ht="26.25">
      <c r="A15" s="23" t="s">
        <v>24</v>
      </c>
      <c r="B15" s="1">
        <v>8763</v>
      </c>
      <c r="C15" s="1">
        <v>9321</v>
      </c>
      <c r="D15" s="4">
        <f t="shared" si="0"/>
        <v>0.06367682300581992</v>
      </c>
    </row>
    <row r="16" spans="1:4" ht="12.75">
      <c r="A16" s="23" t="s">
        <v>25</v>
      </c>
      <c r="B16" s="1">
        <v>6748232</v>
      </c>
      <c r="C16" s="1">
        <v>6900860</v>
      </c>
      <c r="D16" s="4">
        <f t="shared" si="0"/>
        <v>0.022617479659857574</v>
      </c>
    </row>
    <row r="17" spans="1:4" ht="12.75">
      <c r="A17" s="17" t="s">
        <v>26</v>
      </c>
      <c r="B17" s="17">
        <v>1492329</v>
      </c>
      <c r="C17" s="17">
        <v>1464741</v>
      </c>
      <c r="D17" s="18">
        <f t="shared" si="0"/>
        <v>-0.018486540166411027</v>
      </c>
    </row>
    <row r="18" spans="1:4" ht="12.75">
      <c r="A18" s="17" t="s">
        <v>27</v>
      </c>
      <c r="B18" s="17">
        <v>209872</v>
      </c>
      <c r="C18" s="17">
        <v>201644</v>
      </c>
      <c r="D18" s="18">
        <f t="shared" si="0"/>
        <v>-0.03920484866966532</v>
      </c>
    </row>
    <row r="19" spans="1:4" ht="12.75">
      <c r="A19" s="8" t="s">
        <v>28</v>
      </c>
      <c r="B19" s="1">
        <v>82387</v>
      </c>
      <c r="C19" s="1">
        <v>106827</v>
      </c>
      <c r="D19" s="4">
        <f t="shared" si="0"/>
        <v>0.29664874312694967</v>
      </c>
    </row>
    <row r="20" spans="1:4" ht="12.75">
      <c r="A20" s="8" t="s">
        <v>29</v>
      </c>
      <c r="B20" s="1">
        <v>160292</v>
      </c>
      <c r="C20" s="1">
        <v>170019</v>
      </c>
      <c r="D20" s="4">
        <f t="shared" si="0"/>
        <v>0.060683003518578596</v>
      </c>
    </row>
    <row r="21" spans="1:4" ht="12.75">
      <c r="A21" s="23" t="s">
        <v>30</v>
      </c>
      <c r="B21" s="1">
        <v>369388</v>
      </c>
      <c r="C21" s="1">
        <v>258328</v>
      </c>
      <c r="D21" s="4">
        <f t="shared" si="0"/>
        <v>-0.3006594691760425</v>
      </c>
    </row>
    <row r="22" spans="1:4" ht="12.75">
      <c r="A22" t="s">
        <v>10</v>
      </c>
      <c r="B22" s="1">
        <v>1010317</v>
      </c>
      <c r="C22" s="1">
        <v>1298571</v>
      </c>
      <c r="D22" s="4">
        <f t="shared" si="0"/>
        <v>0.2853104520660347</v>
      </c>
    </row>
    <row r="23" spans="1:4" ht="12.75">
      <c r="A23" t="s">
        <v>31</v>
      </c>
      <c r="B23" s="1">
        <v>11338815</v>
      </c>
      <c r="C23" s="1">
        <v>11529719</v>
      </c>
      <c r="D23" s="4">
        <f t="shared" si="0"/>
        <v>0.016836327252891945</v>
      </c>
    </row>
    <row r="24" spans="1:4" ht="12.75">
      <c r="A24" s="5"/>
      <c r="B24" s="1"/>
      <c r="C24" s="1"/>
      <c r="D24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7.00390625" style="0" customWidth="1"/>
    <col min="2" max="3" width="18.421875" style="0" customWidth="1"/>
    <col min="4" max="4" width="19.57421875" style="0" customWidth="1"/>
  </cols>
  <sheetData>
    <row r="1" spans="1:4" ht="12.75">
      <c r="A1" s="2" t="s">
        <v>1</v>
      </c>
      <c r="B1" s="2" t="s">
        <v>45</v>
      </c>
      <c r="C1" s="2" t="s">
        <v>43</v>
      </c>
      <c r="D1" s="3" t="s">
        <v>11</v>
      </c>
    </row>
    <row r="2" spans="1:4" ht="12.75">
      <c r="A2" s="33" t="s">
        <v>35</v>
      </c>
      <c r="B2" s="1">
        <v>1655631</v>
      </c>
      <c r="C2" s="1">
        <v>1604081</v>
      </c>
      <c r="D2" s="4">
        <f>(C2-B2)/B2</f>
        <v>-0.031136165002950536</v>
      </c>
    </row>
    <row r="3" spans="1:4" ht="12.75">
      <c r="A3" s="33" t="s">
        <v>36</v>
      </c>
      <c r="B3" s="1">
        <v>13229</v>
      </c>
      <c r="C3" s="1">
        <v>12659</v>
      </c>
      <c r="D3" s="4">
        <f>(C3-B3)/B3</f>
        <v>-0.0430871570035528</v>
      </c>
    </row>
    <row r="4" spans="1:4" ht="26.25">
      <c r="A4" s="29" t="s">
        <v>37</v>
      </c>
      <c r="B4" s="1">
        <v>486376</v>
      </c>
      <c r="C4" s="1">
        <v>667469</v>
      </c>
      <c r="D4" s="4">
        <f>(C4-B4)/B4</f>
        <v>0.37233128279355887</v>
      </c>
    </row>
    <row r="5" spans="1:4" ht="12.75">
      <c r="A5" s="33" t="s">
        <v>38</v>
      </c>
      <c r="B5" s="1">
        <v>7292</v>
      </c>
      <c r="C5" s="1">
        <v>14339</v>
      </c>
      <c r="D5" s="4">
        <f>(C5-B5)/B5</f>
        <v>0.9664015359297861</v>
      </c>
    </row>
    <row r="6" spans="1:4" ht="12.75">
      <c r="A6" s="33" t="s">
        <v>39</v>
      </c>
      <c r="B6" s="1">
        <v>1558744</v>
      </c>
      <c r="C6" s="1">
        <v>1712634</v>
      </c>
      <c r="D6" s="4">
        <f>(C6-B6)/B6</f>
        <v>0.09872692372833512</v>
      </c>
    </row>
    <row r="7" ht="12.75">
      <c r="C7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7.57421875" style="0" customWidth="1"/>
    <col min="2" max="2" width="19.00390625" style="0" customWidth="1"/>
    <col min="3" max="3" width="19.28125" style="0" customWidth="1"/>
    <col min="4" max="4" width="19.8515625" style="0" customWidth="1"/>
  </cols>
  <sheetData>
    <row r="1" spans="1:4" ht="12.75">
      <c r="A1" s="2" t="s">
        <v>1</v>
      </c>
      <c r="B1" s="2" t="s">
        <v>45</v>
      </c>
      <c r="C1" s="2" t="s">
        <v>43</v>
      </c>
      <c r="D1" s="3" t="s">
        <v>11</v>
      </c>
    </row>
    <row r="2" spans="1:4" ht="12.75">
      <c r="A2" s="29" t="s">
        <v>19</v>
      </c>
      <c r="B2" s="1">
        <v>434356</v>
      </c>
      <c r="C2" s="34">
        <v>417026</v>
      </c>
      <c r="D2" s="4">
        <f>(C2-B2)/B2</f>
        <v>-0.0398981480628793</v>
      </c>
    </row>
    <row r="3" spans="1:4" ht="12.75">
      <c r="A3" s="29" t="s">
        <v>20</v>
      </c>
      <c r="B3" s="1">
        <v>1052190</v>
      </c>
      <c r="C3" s="34">
        <v>1054351</v>
      </c>
      <c r="D3" s="4">
        <f aca="true" t="shared" si="0" ref="D3:D23">(C3-B3)/B3</f>
        <v>0.0020538115739552744</v>
      </c>
    </row>
    <row r="4" spans="1:4" ht="12.75">
      <c r="A4" s="30" t="s">
        <v>3</v>
      </c>
      <c r="B4" s="1">
        <v>706394</v>
      </c>
      <c r="C4" s="34">
        <v>699613</v>
      </c>
      <c r="D4" s="4">
        <f t="shared" si="0"/>
        <v>-0.009599458659048633</v>
      </c>
    </row>
    <row r="5" spans="1:4" ht="12.75">
      <c r="A5" s="30" t="s">
        <v>4</v>
      </c>
      <c r="B5" s="1">
        <v>970</v>
      </c>
      <c r="C5" s="34">
        <v>902</v>
      </c>
      <c r="D5" s="4">
        <f t="shared" si="0"/>
        <v>-0.07010309278350516</v>
      </c>
    </row>
    <row r="6" spans="1:4" ht="12.75">
      <c r="A6" s="30" t="s">
        <v>5</v>
      </c>
      <c r="B6" s="1">
        <v>116</v>
      </c>
      <c r="C6" s="34">
        <v>99</v>
      </c>
      <c r="D6" s="4">
        <f t="shared" si="0"/>
        <v>-0.14655172413793102</v>
      </c>
    </row>
    <row r="7" spans="1:4" ht="12.75">
      <c r="A7" s="30" t="s">
        <v>6</v>
      </c>
      <c r="B7" s="1">
        <v>1795</v>
      </c>
      <c r="C7" s="34">
        <v>2027</v>
      </c>
      <c r="D7" s="4">
        <f t="shared" si="0"/>
        <v>0.12924791086350976</v>
      </c>
    </row>
    <row r="8" spans="1:4" ht="12.75">
      <c r="A8" s="30" t="s">
        <v>7</v>
      </c>
      <c r="B8" s="1">
        <v>45492</v>
      </c>
      <c r="C8" s="34">
        <v>6864</v>
      </c>
      <c r="D8" s="4">
        <f t="shared" si="0"/>
        <v>-0.849116328145608</v>
      </c>
    </row>
    <row r="9" spans="1:4" ht="12.75">
      <c r="A9" s="30" t="s">
        <v>8</v>
      </c>
      <c r="B9" s="1">
        <v>259003</v>
      </c>
      <c r="C9" s="34">
        <v>306335</v>
      </c>
      <c r="D9" s="4">
        <f t="shared" si="0"/>
        <v>0.18274691798936693</v>
      </c>
    </row>
    <row r="10" spans="1:4" ht="12.75">
      <c r="A10" s="31" t="s">
        <v>21</v>
      </c>
      <c r="B10" s="17">
        <v>23743</v>
      </c>
      <c r="C10" s="35">
        <v>35633</v>
      </c>
      <c r="D10" s="18">
        <f t="shared" si="0"/>
        <v>0.5007791770205955</v>
      </c>
    </row>
    <row r="11" spans="1:4" ht="12.75">
      <c r="A11" s="30" t="s">
        <v>9</v>
      </c>
      <c r="B11" s="1">
        <v>257152</v>
      </c>
      <c r="C11" s="34">
        <v>261663</v>
      </c>
      <c r="D11" s="4">
        <f t="shared" si="0"/>
        <v>0.017542154056744648</v>
      </c>
    </row>
    <row r="12" spans="1:4" ht="26.25">
      <c r="A12" s="41" t="s">
        <v>22</v>
      </c>
      <c r="B12" s="1">
        <v>1013546</v>
      </c>
      <c r="C12" s="34">
        <v>1029298</v>
      </c>
      <c r="D12" s="4">
        <f t="shared" si="0"/>
        <v>0.015541475177248985</v>
      </c>
    </row>
    <row r="13" spans="1:4" ht="26.25">
      <c r="A13" s="32" t="s">
        <v>32</v>
      </c>
      <c r="B13" s="17">
        <v>976962</v>
      </c>
      <c r="C13" s="35">
        <v>999832</v>
      </c>
      <c r="D13" s="18">
        <f t="shared" si="0"/>
        <v>0.02340930353483554</v>
      </c>
    </row>
    <row r="14" spans="1:4" ht="26.25">
      <c r="A14" s="30" t="s">
        <v>23</v>
      </c>
      <c r="B14" s="1">
        <v>145</v>
      </c>
      <c r="C14" s="34">
        <v>99</v>
      </c>
      <c r="D14" s="4">
        <f t="shared" si="0"/>
        <v>-0.31724137931034485</v>
      </c>
    </row>
    <row r="15" spans="1:4" ht="26.25">
      <c r="A15" s="30" t="s">
        <v>24</v>
      </c>
      <c r="B15" s="1">
        <v>211</v>
      </c>
      <c r="C15" s="34">
        <v>222</v>
      </c>
      <c r="D15" s="4">
        <f t="shared" si="0"/>
        <v>0.052132701421800945</v>
      </c>
    </row>
    <row r="16" spans="1:4" ht="12.75">
      <c r="A16" s="30" t="s">
        <v>25</v>
      </c>
      <c r="B16" s="1">
        <v>201172</v>
      </c>
      <c r="C16" s="34">
        <v>198180</v>
      </c>
      <c r="D16" s="4">
        <f t="shared" si="0"/>
        <v>-0.014872845127552542</v>
      </c>
    </row>
    <row r="17" spans="1:4" ht="12.75">
      <c r="A17" s="31" t="s">
        <v>26</v>
      </c>
      <c r="B17" s="17">
        <v>4873</v>
      </c>
      <c r="C17" s="35">
        <v>4992</v>
      </c>
      <c r="D17" s="18">
        <f t="shared" si="0"/>
        <v>0.02442027498460907</v>
      </c>
    </row>
    <row r="18" spans="1:4" ht="12.75">
      <c r="A18" s="31" t="s">
        <v>27</v>
      </c>
      <c r="B18" s="17">
        <v>3771</v>
      </c>
      <c r="C18" s="35">
        <v>3452</v>
      </c>
      <c r="D18" s="18">
        <f t="shared" si="0"/>
        <v>-0.08459294616812517</v>
      </c>
    </row>
    <row r="19" spans="1:4" ht="12.75">
      <c r="A19" s="29" t="s">
        <v>28</v>
      </c>
      <c r="B19" s="1">
        <v>8722</v>
      </c>
      <c r="C19" s="34">
        <v>15991</v>
      </c>
      <c r="D19" s="4">
        <f t="shared" si="0"/>
        <v>0.8334097684017427</v>
      </c>
    </row>
    <row r="20" spans="1:4" ht="12.75">
      <c r="A20" s="29" t="s">
        <v>29</v>
      </c>
      <c r="B20" s="1">
        <v>5281</v>
      </c>
      <c r="C20" s="34">
        <v>3083</v>
      </c>
      <c r="D20" s="4">
        <f t="shared" si="0"/>
        <v>-0.41620905131603864</v>
      </c>
    </row>
    <row r="21" spans="1:4" ht="12.75">
      <c r="A21" s="30" t="s">
        <v>30</v>
      </c>
      <c r="B21" s="1">
        <v>49280</v>
      </c>
      <c r="C21" s="34">
        <v>57409</v>
      </c>
      <c r="D21" s="4">
        <f t="shared" si="0"/>
        <v>0.16495535714285714</v>
      </c>
    </row>
    <row r="22" spans="1:4" ht="12.75">
      <c r="A22" s="33" t="s">
        <v>10</v>
      </c>
      <c r="B22" s="1">
        <v>4657</v>
      </c>
      <c r="C22" s="34">
        <v>4920</v>
      </c>
      <c r="D22" s="4">
        <f t="shared" si="0"/>
        <v>0.056474124973158686</v>
      </c>
    </row>
    <row r="23" spans="1:4" ht="12.75">
      <c r="A23" s="33" t="s">
        <v>31</v>
      </c>
      <c r="B23" s="1">
        <v>329137</v>
      </c>
      <c r="C23" s="34">
        <v>346335</v>
      </c>
      <c r="D23" s="4">
        <f t="shared" si="0"/>
        <v>0.052251797883556085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2.140625" style="0" customWidth="1"/>
    <col min="2" max="3" width="19.28125" style="1" customWidth="1"/>
    <col min="4" max="4" width="19.00390625" style="4" customWidth="1"/>
    <col min="5" max="5" width="16.140625" style="0" customWidth="1"/>
    <col min="6" max="6" width="15.28125" style="0" customWidth="1"/>
    <col min="7" max="7" width="28.57421875" style="0" customWidth="1"/>
    <col min="8" max="8" width="16.57421875" style="0" customWidth="1"/>
    <col min="9" max="9" width="17.00390625" style="0" customWidth="1"/>
  </cols>
  <sheetData>
    <row r="1" spans="1:4" s="2" customFormat="1" ht="12.75">
      <c r="A1" s="2" t="s">
        <v>0</v>
      </c>
      <c r="B1" s="2" t="s">
        <v>44</v>
      </c>
      <c r="C1" s="2" t="s">
        <v>42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14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15</v>
      </c>
      <c r="B5" s="1">
        <v>6338694.73902</v>
      </c>
      <c r="C5" s="1">
        <v>6052991.38662</v>
      </c>
      <c r="D5" s="4">
        <f>(C5-B5)/B5</f>
        <v>-0.0450728997314314</v>
      </c>
    </row>
    <row r="6" spans="1:4" ht="12.75">
      <c r="A6" s="13" t="s">
        <v>16</v>
      </c>
      <c r="B6" s="1">
        <v>3141578.84904</v>
      </c>
      <c r="C6" s="1">
        <v>3001179.9739</v>
      </c>
      <c r="D6" s="4">
        <f>(C6-B6)/B6</f>
        <v>-0.04469054634197789</v>
      </c>
    </row>
    <row r="7" spans="1:4" ht="12.75">
      <c r="A7" s="13" t="s">
        <v>17</v>
      </c>
      <c r="B7" s="14">
        <v>3651766.54709</v>
      </c>
      <c r="C7" s="14">
        <v>3459971.22669</v>
      </c>
      <c r="D7" s="4">
        <f>(C7-B7)/B7</f>
        <v>-0.05252124360272616</v>
      </c>
    </row>
    <row r="8" spans="1:4" ht="12.75">
      <c r="A8" s="13" t="s">
        <v>40</v>
      </c>
      <c r="B8" s="14">
        <v>686857.74168</v>
      </c>
      <c r="C8" s="14">
        <v>637268.5812</v>
      </c>
      <c r="D8" s="4">
        <f>(C8-B8)/B8</f>
        <v>-0.07219713409462165</v>
      </c>
    </row>
    <row r="9" spans="1:4" ht="12.75">
      <c r="A9" s="13" t="s">
        <v>18</v>
      </c>
      <c r="B9" s="1">
        <v>2964840.21441</v>
      </c>
      <c r="C9" s="1">
        <v>2823052.80749</v>
      </c>
      <c r="D9" s="4">
        <f>(C9-B9)/B9</f>
        <v>-0.04782295053570552</v>
      </c>
    </row>
    <row r="10" spans="5:6" ht="12.75">
      <c r="E10" s="1"/>
      <c r="F10" s="1"/>
    </row>
    <row r="12" spans="1:5" ht="12.75">
      <c r="A12" s="2" t="s">
        <v>13</v>
      </c>
      <c r="E12" s="1"/>
    </row>
    <row r="13" spans="5:7" ht="12.75">
      <c r="E13" s="1"/>
      <c r="G13" s="5"/>
    </row>
    <row r="14" spans="1:8" ht="12.75">
      <c r="A14" s="13" t="s">
        <v>15</v>
      </c>
      <c r="B14" s="1">
        <v>7051244.94468</v>
      </c>
      <c r="C14" s="1">
        <v>7012786.88818</v>
      </c>
      <c r="D14" s="4">
        <f>(C14-B14)/B14</f>
        <v>-0.00545408035059336</v>
      </c>
      <c r="G14" s="13"/>
      <c r="H14" s="39"/>
    </row>
    <row r="15" spans="1:8" ht="12.75">
      <c r="A15" s="13" t="s">
        <v>16</v>
      </c>
      <c r="B15" s="1">
        <v>664777.07428</v>
      </c>
      <c r="C15" s="1">
        <v>1330179.79252</v>
      </c>
      <c r="D15" s="4">
        <f>(C15-B15)/B15</f>
        <v>1.0009411334779823</v>
      </c>
      <c r="G15" s="13"/>
      <c r="H15" s="38"/>
    </row>
    <row r="16" spans="1:8" ht="12.75">
      <c r="A16" s="13" t="s">
        <v>17</v>
      </c>
      <c r="B16" s="1">
        <v>3878940.00245</v>
      </c>
      <c r="C16" s="1">
        <v>6641967.58104</v>
      </c>
      <c r="D16" s="4">
        <f>(C16-B16)/B16</f>
        <v>0.7123151110470457</v>
      </c>
      <c r="G16" s="13"/>
      <c r="H16" s="38"/>
    </row>
    <row r="17" spans="1:8" ht="12.75">
      <c r="A17" s="13" t="s">
        <v>40</v>
      </c>
      <c r="B17" s="1">
        <v>544871.98285</v>
      </c>
      <c r="C17" s="1">
        <v>502615.05434</v>
      </c>
      <c r="D17" s="4">
        <f>(C17-B17)/B17</f>
        <v>-0.07755386556851673</v>
      </c>
      <c r="E17" s="1"/>
      <c r="G17" s="13"/>
      <c r="H17" s="4"/>
    </row>
    <row r="18" spans="1:8" ht="12.75">
      <c r="A18" s="13" t="s">
        <v>18</v>
      </c>
      <c r="B18" s="1">
        <v>3332784.0196</v>
      </c>
      <c r="C18" s="1">
        <v>6139757.5267</v>
      </c>
      <c r="D18" s="4">
        <f>(C18-B18)/B18</f>
        <v>0.8422308468212387</v>
      </c>
      <c r="H18" s="38"/>
    </row>
    <row r="19" spans="5:8" ht="12.75">
      <c r="E19" s="1"/>
      <c r="G19" s="5"/>
      <c r="H19" s="39"/>
    </row>
    <row r="20" spans="1:8" ht="12.75">
      <c r="A20" s="15"/>
      <c r="B20" s="16"/>
      <c r="C20" s="16"/>
      <c r="D20" s="20"/>
      <c r="G20" s="13"/>
      <c r="H20" s="38"/>
    </row>
    <row r="21" spans="5:8" ht="12.75">
      <c r="E21" s="1"/>
      <c r="F21" s="1"/>
      <c r="G21" s="13"/>
      <c r="H21" s="38"/>
    </row>
    <row r="22" spans="7:8" ht="12.75">
      <c r="G22" s="13"/>
      <c r="H22" s="38"/>
    </row>
    <row r="23" spans="7:8" ht="12.75">
      <c r="G23" s="13"/>
      <c r="H23" s="4"/>
    </row>
    <row r="24" ht="12.75">
      <c r="H24" s="6"/>
    </row>
    <row r="26" ht="12.75">
      <c r="H26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cp:lastPrinted>2012-12-03T08:54:54Z</cp:lastPrinted>
  <dcterms:created xsi:type="dcterms:W3CDTF">2010-03-12T15:49:31Z</dcterms:created>
  <dcterms:modified xsi:type="dcterms:W3CDTF">2014-03-20T08:09:49Z</dcterms:modified>
  <cp:category/>
  <cp:version/>
  <cp:contentType/>
  <cp:contentStatus/>
</cp:coreProperties>
</file>